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BA7E963D-9672-4250-9BAB-04F8C178F6BC}"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Exp'!$A$1:$F$195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4" i="1" l="1"/>
  <c r="F114" i="1"/>
  <c r="E114" i="1"/>
  <c r="E177" i="1" l="1"/>
  <c r="F177" i="1"/>
  <c r="D177" i="1"/>
  <c r="E163" i="1"/>
  <c r="F163" i="1"/>
  <c r="D163" i="1"/>
  <c r="E156" i="1"/>
  <c r="F156" i="1"/>
  <c r="D156" i="1"/>
  <c r="E143" i="1"/>
  <c r="F143" i="1"/>
  <c r="D143" i="1"/>
  <c r="E122" i="1"/>
  <c r="F122" i="1"/>
  <c r="D122" i="1"/>
  <c r="E60" i="1"/>
  <c r="F60" i="1"/>
  <c r="D60" i="1"/>
  <c r="E22" i="1"/>
  <c r="F22" i="1"/>
  <c r="D22" i="1"/>
  <c r="E183" i="1" l="1"/>
  <c r="D183" i="1"/>
  <c r="F183" i="1"/>
</calcChain>
</file>

<file path=xl/sharedStrings.xml><?xml version="1.0" encoding="utf-8"?>
<sst xmlns="http://schemas.openxmlformats.org/spreadsheetml/2006/main" count="494" uniqueCount="198">
  <si>
    <t>Financial Report</t>
  </si>
  <si>
    <t>Category 1 - Homeless Prevention, Tenancy Sustainment and Resettlement Supports</t>
  </si>
  <si>
    <t>Local Authority</t>
  </si>
  <si>
    <t>Project Name</t>
  </si>
  <si>
    <t>Service Provider</t>
  </si>
  <si>
    <t>Revised Expenditure Estimate                  (if applicable)</t>
  </si>
  <si>
    <t>Total Annual Expenditure            (to end of current reporting quarter)</t>
  </si>
  <si>
    <t>SUB TOTALS</t>
  </si>
  <si>
    <t>Category 2A - Scheduled - Supported Emergency Accommodation for Families</t>
  </si>
  <si>
    <t xml:space="preserve"> </t>
  </si>
  <si>
    <t>Category 2B - Scheduled - Supported Emergency Accommodation for Singles</t>
  </si>
  <si>
    <t>Category 2C - Unscheduled - Emergency Accommodation including Commercial Hotels and B&amp;Bs</t>
  </si>
  <si>
    <t>Category 3 - Long-Term Supported Accommodation</t>
  </si>
  <si>
    <t>Category 4 - Day Services</t>
  </si>
  <si>
    <t>Category 5 - Housing Authority Homeless Services Provision including Administration</t>
  </si>
  <si>
    <t xml:space="preserve">Category 5A Housing Authority Prevention Services </t>
  </si>
  <si>
    <t xml:space="preserve">Category 5B Other Housing Authority Services including Administration </t>
  </si>
  <si>
    <t>TOTALS</t>
  </si>
  <si>
    <t>Director of Finance</t>
  </si>
  <si>
    <t>Date</t>
  </si>
  <si>
    <t>Director of Housing</t>
  </si>
  <si>
    <t>Activity\Service</t>
  </si>
  <si>
    <t>Name of Facility</t>
  </si>
  <si>
    <t xml:space="preserve">Facility Type </t>
  </si>
  <si>
    <t>Description of Service</t>
  </si>
  <si>
    <t>Initial 2023 Expenditure Estimate</t>
  </si>
  <si>
    <t>DHLGH / Dublin Protocol Agreement - Financial Report 2023</t>
  </si>
  <si>
    <t>I hereby certify that this statement of expenditure relates to the homeless services programme for the Dublin Region and that the delegated 'Section 10' Exchequer funding allocation is used for the sole purpose of expenditure incurred on this homeless services programme:</t>
  </si>
  <si>
    <t>Resettlement Supports</t>
  </si>
  <si>
    <t>Dublin Simon</t>
  </si>
  <si>
    <t>Focus Ireland</t>
  </si>
  <si>
    <t>Tenancy Sustainment</t>
  </si>
  <si>
    <t>Hail</t>
  </si>
  <si>
    <t>Homeless Prevention</t>
  </si>
  <si>
    <t>Outreach</t>
  </si>
  <si>
    <t>Dublin Simon/PMVT</t>
  </si>
  <si>
    <t>Other (describe)</t>
  </si>
  <si>
    <t>Barka</t>
  </si>
  <si>
    <t>Sophia Housing</t>
  </si>
  <si>
    <t>Threshold</t>
  </si>
  <si>
    <t>De Paul Trust</t>
  </si>
  <si>
    <t>DCC/De Paul</t>
  </si>
  <si>
    <t xml:space="preserve">High Park - Family Hub </t>
  </si>
  <si>
    <t>Respond!</t>
  </si>
  <si>
    <t>Chuan Alainn, Tallaght - Family Hub</t>
  </si>
  <si>
    <t>Greencastle Parade, Coolock - Family Hub</t>
  </si>
  <si>
    <t>Salvation Army</t>
  </si>
  <si>
    <t>Clonard Road, Crumlin, Dublin 12 - Family Hub</t>
  </si>
  <si>
    <t>Sarsfield Road -Family Hub</t>
  </si>
  <si>
    <t>Sons of Divine Providence</t>
  </si>
  <si>
    <t>Mater Dei, Clonliffe Road - Family Hub</t>
  </si>
  <si>
    <t>Crosscare</t>
  </si>
  <si>
    <t>Aisling House, Clontarf - Family Hub</t>
  </si>
  <si>
    <t>Respond</t>
  </si>
  <si>
    <t>Abberly Tallaght - Family Hub</t>
  </si>
  <si>
    <t xml:space="preserve">Private Operator </t>
  </si>
  <si>
    <t>Sunnybank - Family Hub</t>
  </si>
  <si>
    <t>Viking Lodge, Dublin 8 - Family Hub</t>
  </si>
  <si>
    <t>Bram Stoker, Clontarf - Family Hub</t>
  </si>
  <si>
    <t>Lynams, O'Connell St - Family Hub</t>
  </si>
  <si>
    <t>Townhouse, Dublin 1 - Family Hub</t>
  </si>
  <si>
    <t>Kylemore, Swords - Family Hub</t>
  </si>
  <si>
    <t>Peter McVerry Trust</t>
  </si>
  <si>
    <t xml:space="preserve">Millmount, Dundrum </t>
  </si>
  <si>
    <t>Focus HAT / DLR Co Co</t>
  </si>
  <si>
    <t>Claddagh House, Kinsealy -  Family Hub</t>
  </si>
  <si>
    <t>Monkstown - Family Hub</t>
  </si>
  <si>
    <t>Peter McVerry Trust/DLRD</t>
  </si>
  <si>
    <t>Donabate - Family Hub</t>
  </si>
  <si>
    <t>Dun an Oir (Hazel House) - Family Hub</t>
  </si>
  <si>
    <t>Firhouse - Family Hub</t>
  </si>
  <si>
    <t>Cappaghmore-Family Hub</t>
  </si>
  <si>
    <t>PMVT</t>
  </si>
  <si>
    <t>Rendu Apartments</t>
  </si>
  <si>
    <t>DePaul Trust</t>
  </si>
  <si>
    <t>Camberly</t>
  </si>
  <si>
    <t>Hansfield Wood, Ongar, Dublin 15.</t>
  </si>
  <si>
    <t>Seatown</t>
  </si>
  <si>
    <t>Glencarrig, Firhouse</t>
  </si>
  <si>
    <t>66  Orwell  Road</t>
  </si>
  <si>
    <t>NOVAS</t>
  </si>
  <si>
    <t>Northwood Ballymun</t>
  </si>
  <si>
    <t>RESPOND</t>
  </si>
  <si>
    <t>Aylward Green</t>
  </si>
  <si>
    <t>Proby Square - Family Hub</t>
  </si>
  <si>
    <t>Ardagh House, Highfield Rd, Rathgar</t>
  </si>
  <si>
    <t>Mount Argus Monastery, Harolds Cross</t>
  </si>
  <si>
    <t>Tallaght Cross</t>
  </si>
  <si>
    <t>Focus Ireland / Tuath Housing</t>
  </si>
  <si>
    <t>Deerpark</t>
  </si>
  <si>
    <t>Blessington Street</t>
  </si>
  <si>
    <t>Harcourt St</t>
  </si>
  <si>
    <t>Ushers Island</t>
  </si>
  <si>
    <t>Iveagh Hostel</t>
  </si>
  <si>
    <t>Cedar House</t>
  </si>
  <si>
    <t>Teach Mhuire</t>
  </si>
  <si>
    <t>Haven House</t>
  </si>
  <si>
    <t xml:space="preserve">St. Catherine's Foyer </t>
  </si>
  <si>
    <t>Peters Place</t>
  </si>
  <si>
    <t>Mount Brown</t>
  </si>
  <si>
    <t>Beech House, Crosscare, 61/62 Amiens Street</t>
  </si>
  <si>
    <t>Orchid House</t>
  </si>
  <si>
    <t>DePaul Trust / Tuath Housing</t>
  </si>
  <si>
    <t>Bentley</t>
  </si>
  <si>
    <t>Ravenswood</t>
  </si>
  <si>
    <t xml:space="preserve">Kilininney House </t>
  </si>
  <si>
    <t xml:space="preserve">Chapel Lane </t>
  </si>
  <si>
    <t>Novas Initiative</t>
  </si>
  <si>
    <t>Rease House</t>
  </si>
  <si>
    <t>Conyngham Road</t>
  </si>
  <si>
    <t>13/17 Little Britain Street</t>
  </si>
  <si>
    <t>Carmens Hall, St Nicholas of Myra Parish Centre -</t>
  </si>
  <si>
    <t>Dublin Simon/Salvation Army</t>
  </si>
  <si>
    <t>Clonturk Road, Drumcondra</t>
  </si>
  <si>
    <t>24 Camden Street</t>
  </si>
  <si>
    <t>9 Canal House, Whitworth Place</t>
  </si>
  <si>
    <t>Suaimhneas</t>
  </si>
  <si>
    <t>10 North Frederick Street STA</t>
  </si>
  <si>
    <t>Cherry Blossom House, 87 Main Street, Swords</t>
  </si>
  <si>
    <t>Anew</t>
  </si>
  <si>
    <t>Kerdiffstown House, Co. Kildare -STA</t>
  </si>
  <si>
    <t>Nelson Street</t>
  </si>
  <si>
    <t>Cabra Road</t>
  </si>
  <si>
    <t>57 North Circular Road</t>
  </si>
  <si>
    <t>5 Clonskeagh Road</t>
  </si>
  <si>
    <t xml:space="preserve">77a St Stephens Green, STA </t>
  </si>
  <si>
    <t>Longfields - STA</t>
  </si>
  <si>
    <t>The Spire</t>
  </si>
  <si>
    <t>Kiltipper Road</t>
  </si>
  <si>
    <t>Aldborough House</t>
  </si>
  <si>
    <t>Crosthwaite Park</t>
  </si>
  <si>
    <t>Whitestown, Castlecurragh</t>
  </si>
  <si>
    <t>Carrickbrennan, Dunedin,</t>
  </si>
  <si>
    <t>Avalon House</t>
  </si>
  <si>
    <t>16 North Richmond Street</t>
  </si>
  <si>
    <t>Prospect House</t>
  </si>
  <si>
    <t>The Anchor</t>
  </si>
  <si>
    <t>Havana House</t>
  </si>
  <si>
    <t>Private Emergency Accommodation</t>
  </si>
  <si>
    <t>Private Emergency Accommodation -Families</t>
  </si>
  <si>
    <t>Private Emergency Accommodation Singles</t>
  </si>
  <si>
    <t>Hotel</t>
  </si>
  <si>
    <t>Hotels/B&amp;Bs</t>
  </si>
  <si>
    <t>Adverse Weather responses</t>
  </si>
  <si>
    <t>Adverse Weather Responses</t>
  </si>
  <si>
    <t>Fortunestown</t>
  </si>
  <si>
    <t>Bru na Bhfiann</t>
  </si>
  <si>
    <t>Granby Centre</t>
  </si>
  <si>
    <t>Talbot House, AIDS Fund</t>
  </si>
  <si>
    <t>Aids Fund</t>
  </si>
  <si>
    <t>Cork St</t>
  </si>
  <si>
    <t>Stanhope Green</t>
  </si>
  <si>
    <t>Back Lane</t>
  </si>
  <si>
    <t>Sundial House</t>
  </si>
  <si>
    <t>Chester House</t>
  </si>
  <si>
    <t>Riversdale</t>
  </si>
  <si>
    <t>Sophia, Sean McDermott Street</t>
  </si>
  <si>
    <t>York House</t>
  </si>
  <si>
    <t>Dorset St</t>
  </si>
  <si>
    <t>Canal Rd</t>
  </si>
  <si>
    <t>Georges Hill</t>
  </si>
  <si>
    <t>Oak House</t>
  </si>
  <si>
    <t>Maple House</t>
  </si>
  <si>
    <t>Housing, Information, Welfare &amp; VRC</t>
  </si>
  <si>
    <t>Capuchin Day Centre</t>
  </si>
  <si>
    <t>Merchants Quay</t>
  </si>
  <si>
    <t>MQI</t>
  </si>
  <si>
    <t>Open Access Coffee Shop</t>
  </si>
  <si>
    <t>Focus Ireland, South Dublin Information</t>
  </si>
  <si>
    <t>Berkeley Street</t>
  </si>
  <si>
    <t>Ana Liffey</t>
  </si>
  <si>
    <t>Light House Drop In Service</t>
  </si>
  <si>
    <t>Tiglin</t>
  </si>
  <si>
    <t>Mountjoy Street</t>
  </si>
  <si>
    <t>Placefinder Officer</t>
  </si>
  <si>
    <t>Park Gate Hall - Prevention Officers/Place Finders</t>
  </si>
  <si>
    <t>National PASS Office</t>
  </si>
  <si>
    <t>Dublin Region Homeless Executive</t>
  </si>
  <si>
    <t>DCC Placement</t>
  </si>
  <si>
    <t>DLRD Placement</t>
  </si>
  <si>
    <t>Fingal Placement</t>
  </si>
  <si>
    <t>SDCC Placement</t>
  </si>
  <si>
    <t>Freephone Helpline</t>
  </si>
  <si>
    <t>MAG Project</t>
  </si>
  <si>
    <t>Parkgate Hall - Homeless Services</t>
  </si>
  <si>
    <t xml:space="preserve">Dun Laoghaire- Rathdown County Coucil </t>
  </si>
  <si>
    <t>Fingal County Council</t>
  </si>
  <si>
    <t>South Dublin County Council</t>
  </si>
  <si>
    <t xml:space="preserve">Fingal, South Dublin, Dun Laoghaire- Rathdown County Coucil </t>
  </si>
  <si>
    <t>Dublin City Council</t>
  </si>
  <si>
    <t xml:space="preserve"> Womens Centre, 47 Lower Rathmines Road </t>
  </si>
  <si>
    <t xml:space="preserve">6 Nelson Street </t>
  </si>
  <si>
    <t>Inspections (Night Bus Service)</t>
  </si>
  <si>
    <t>9 North Frederick Street STA</t>
  </si>
  <si>
    <t>Year Ending December 31 2023</t>
  </si>
  <si>
    <t>48 &amp; 49 Gardiner Street</t>
  </si>
  <si>
    <t>83 New Cabra Road</t>
  </si>
  <si>
    <t>32 Walkinstown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</si>
</sst>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12" x14ac:knownFonts="1">
    <font>
      <sz val="11"/>
      <color theme="1"/>
      <name val="Calibri"/>
      <family val="2"/>
      <scheme val="minor"/>
    </font>
    <font>
      <sz val="11"/>
      <color theme="1"/>
      <name val="Calibri"/>
      <family val="2"/>
      <scheme val="minor"/>
    </font>
    <font>
      <b/>
      <sz val="14"/>
      <color rgb="FFFF0000"/>
      <name val="Calibri"/>
      <family val="2"/>
      <scheme val="minor"/>
    </font>
    <font>
      <b/>
      <sz val="18"/>
      <color theme="1"/>
      <name val="Verdana"/>
      <family val="2"/>
    </font>
    <font>
      <b/>
      <sz val="10"/>
      <color theme="1"/>
      <name val="Verdana"/>
      <family val="2"/>
    </font>
    <font>
      <b/>
      <sz val="10"/>
      <name val="Verdana"/>
      <family val="2"/>
    </font>
    <font>
      <sz val="10"/>
      <name val="Verdana"/>
      <family val="2"/>
    </font>
    <font>
      <sz val="10"/>
      <color theme="1"/>
      <name val="Verdana"/>
      <family val="2"/>
    </font>
    <font>
      <b/>
      <i/>
      <sz val="10"/>
      <color theme="1"/>
      <name val="Verdana"/>
      <family val="2"/>
    </font>
    <font>
      <b/>
      <sz val="9"/>
      <name val="Verdana"/>
      <family val="2"/>
    </font>
    <font>
      <sz val="11"/>
      <name val="Verdana"/>
      <family val="2"/>
    </font>
    <font>
      <sz val="11"/>
      <color theme="1"/>
      <name val="Verdana"/>
      <family val="2"/>
    </font>
  </fonts>
  <fills count="5">
    <fill>
      <patternFill patternType="none"/>
    </fill>
    <fill>
      <patternFill patternType="gray125"/>
    </fill>
    <fill>
      <patternFill patternType="solid">
        <fgColor theme="9" tint="0.39997558519241921"/>
        <bgColor indexed="64"/>
      </patternFill>
    </fill>
    <fill>
      <patternFill patternType="solid">
        <fgColor theme="4" tint="0.59999389629810485"/>
        <bgColor indexed="64"/>
      </patternFill>
    </fill>
    <fill>
      <patternFill patternType="solid">
        <fgColor theme="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9">
    <xf numFmtId="0" fontId="0" fillId="0" borderId="0" xfId="0"/>
    <xf numFmtId="0" fontId="2" fillId="0" borderId="0" xfId="0" applyFont="1" applyAlignment="1">
      <alignment wrapText="1"/>
    </xf>
    <xf numFmtId="0" fontId="4" fillId="0" borderId="4" xfId="0" applyFont="1" applyBorder="1" applyAlignment="1">
      <alignment horizontal="left" vertical="center"/>
    </xf>
    <xf numFmtId="0" fontId="4" fillId="0" borderId="4" xfId="0" applyFont="1" applyBorder="1" applyAlignment="1">
      <alignment horizontal="center" vertical="center" wrapText="1"/>
    </xf>
    <xf numFmtId="0" fontId="6" fillId="0" borderId="8" xfId="0" applyFont="1" applyBorder="1" applyAlignment="1">
      <alignment horizontal="left" vertical="center" wrapText="1"/>
    </xf>
    <xf numFmtId="164" fontId="7" fillId="0" borderId="6" xfId="0" applyNumberFormat="1" applyFont="1" applyBorder="1" applyAlignment="1" applyProtection="1">
      <alignment horizontal="center" vertical="center"/>
      <protection locked="0"/>
    </xf>
    <xf numFmtId="0" fontId="5" fillId="0" borderId="4" xfId="0" applyFont="1" applyBorder="1" applyAlignment="1">
      <alignment horizontal="center" vertical="center" wrapText="1"/>
    </xf>
    <xf numFmtId="0" fontId="4" fillId="0" borderId="0" xfId="0" applyFont="1" applyAlignment="1">
      <alignment horizontal="right"/>
    </xf>
    <xf numFmtId="164" fontId="4" fillId="0" borderId="0" xfId="0" applyNumberFormat="1" applyFont="1" applyAlignment="1">
      <alignment horizontal="center" vertical="center"/>
    </xf>
    <xf numFmtId="0" fontId="6" fillId="0" borderId="0" xfId="0" applyFont="1"/>
    <xf numFmtId="0" fontId="4" fillId="0" borderId="4" xfId="0" applyFont="1" applyBorder="1" applyAlignment="1">
      <alignment horizontal="right" vertical="center"/>
    </xf>
    <xf numFmtId="164" fontId="4" fillId="0" borderId="4" xfId="0" applyNumberFormat="1" applyFont="1" applyBorder="1" applyAlignment="1">
      <alignment horizontal="center" vertical="center"/>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right" wrapText="1"/>
    </xf>
    <xf numFmtId="0" fontId="6" fillId="0" borderId="0" xfId="0" applyFont="1" applyAlignment="1">
      <alignment wrapText="1"/>
    </xf>
    <xf numFmtId="164" fontId="6" fillId="0" borderId="0" xfId="0" applyNumberFormat="1" applyFont="1" applyAlignment="1">
      <alignment horizontal="center"/>
    </xf>
    <xf numFmtId="0" fontId="6" fillId="0" borderId="0" xfId="0" applyFont="1" applyAlignment="1">
      <alignment horizontal="center"/>
    </xf>
    <xf numFmtId="0" fontId="4" fillId="0" borderId="0" xfId="0" applyFont="1" applyAlignment="1">
      <alignment horizontal="right" wrapText="1"/>
    </xf>
    <xf numFmtId="0" fontId="4" fillId="0" borderId="0" xfId="0" applyFont="1" applyAlignment="1">
      <alignment wrapText="1"/>
    </xf>
    <xf numFmtId="164" fontId="6" fillId="0" borderId="0" xfId="0" applyNumberFormat="1" applyFont="1" applyAlignment="1">
      <alignment wrapText="1"/>
    </xf>
    <xf numFmtId="164" fontId="6" fillId="0" borderId="0" xfId="0" applyNumberFormat="1" applyFont="1" applyAlignment="1">
      <alignment vertical="top" wrapText="1"/>
    </xf>
    <xf numFmtId="0" fontId="2" fillId="0" borderId="0" xfId="0" applyFont="1" applyAlignment="1">
      <alignment horizontal="left" vertical="center" wrapText="1"/>
    </xf>
    <xf numFmtId="0" fontId="9" fillId="4" borderId="4" xfId="0" applyFont="1" applyFill="1" applyBorder="1" applyAlignment="1">
      <alignment horizontal="left" vertical="center" wrapText="1"/>
    </xf>
    <xf numFmtId="164" fontId="4" fillId="0" borderId="8" xfId="0" applyNumberFormat="1" applyFont="1" applyBorder="1" applyAlignment="1">
      <alignment horizontal="center" vertical="center"/>
    </xf>
    <xf numFmtId="0" fontId="4" fillId="0" borderId="19" xfId="0" applyFont="1" applyBorder="1" applyAlignment="1">
      <alignment horizontal="center" vertical="center" wrapText="1"/>
    </xf>
    <xf numFmtId="0" fontId="4" fillId="0" borderId="19" xfId="0" applyFont="1" applyBorder="1" applyAlignment="1">
      <alignment horizontal="left" vertical="center"/>
    </xf>
    <xf numFmtId="0" fontId="0" fillId="0" borderId="0" xfId="0" applyAlignment="1">
      <alignment wrapText="1"/>
    </xf>
    <xf numFmtId="164" fontId="4" fillId="0" borderId="6" xfId="0" applyNumberFormat="1" applyFont="1" applyBorder="1" applyAlignment="1">
      <alignment horizontal="center" vertical="center"/>
    </xf>
    <xf numFmtId="0" fontId="6" fillId="0" borderId="0" xfId="0" applyFont="1" applyAlignment="1" applyProtection="1">
      <alignment wrapText="1"/>
      <protection locked="0"/>
    </xf>
    <xf numFmtId="0" fontId="4" fillId="0" borderId="16" xfId="0" applyFont="1" applyBorder="1" applyAlignment="1" applyProtection="1">
      <alignment wrapText="1"/>
      <protection locked="0"/>
    </xf>
    <xf numFmtId="164" fontId="6" fillId="0" borderId="0" xfId="0" applyNumberFormat="1" applyFont="1" applyAlignment="1" applyProtection="1">
      <alignment horizontal="center"/>
      <protection locked="0"/>
    </xf>
    <xf numFmtId="164" fontId="4" fillId="0" borderId="24" xfId="0" applyNumberFormat="1" applyFont="1" applyBorder="1" applyAlignment="1">
      <alignment horizontal="center" vertical="center"/>
    </xf>
    <xf numFmtId="164" fontId="6" fillId="0" borderId="0" xfId="0" applyNumberFormat="1" applyFont="1" applyAlignment="1">
      <alignment horizontal="right"/>
    </xf>
    <xf numFmtId="14" fontId="6" fillId="0" borderId="16" xfId="0" applyNumberFormat="1" applyFont="1" applyBorder="1" applyAlignment="1" applyProtection="1">
      <alignment horizontal="right"/>
      <protection locked="0"/>
    </xf>
    <xf numFmtId="0" fontId="6" fillId="0" borderId="8" xfId="0" applyFont="1" applyBorder="1" applyAlignment="1">
      <alignment vertical="center" wrapText="1"/>
    </xf>
    <xf numFmtId="0" fontId="6" fillId="0" borderId="8"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wrapText="1"/>
    </xf>
    <xf numFmtId="0" fontId="6" fillId="0" borderId="5" xfId="0" applyFont="1" applyBorder="1" applyAlignment="1">
      <alignment vertical="center" wrapText="1"/>
    </xf>
    <xf numFmtId="164" fontId="7" fillId="0" borderId="18" xfId="0" applyNumberFormat="1" applyFont="1" applyBorder="1" applyAlignment="1" applyProtection="1">
      <alignment horizontal="center" vertical="center"/>
      <protection locked="0"/>
    </xf>
    <xf numFmtId="0" fontId="6" fillId="4" borderId="5" xfId="0" applyFont="1" applyFill="1" applyBorder="1" applyAlignment="1">
      <alignment horizontal="left" vertical="center" wrapText="1"/>
    </xf>
    <xf numFmtId="0" fontId="10" fillId="4" borderId="6" xfId="0" applyFont="1" applyFill="1" applyBorder="1" applyAlignment="1">
      <alignment horizontal="left" vertical="center" wrapText="1"/>
    </xf>
    <xf numFmtId="164" fontId="5" fillId="0" borderId="8" xfId="0" applyNumberFormat="1" applyFont="1" applyBorder="1" applyAlignment="1" applyProtection="1">
      <alignment horizontal="center" vertical="center" wrapText="1"/>
      <protection locked="0"/>
    </xf>
    <xf numFmtId="164" fontId="4" fillId="0" borderId="8" xfId="0" applyNumberFormat="1" applyFont="1" applyBorder="1" applyAlignment="1" applyProtection="1">
      <alignment horizontal="center" vertical="center" wrapText="1"/>
      <protection locked="0"/>
    </xf>
    <xf numFmtId="9" fontId="10" fillId="4" borderId="6" xfId="2" applyFont="1" applyFill="1" applyBorder="1" applyAlignment="1">
      <alignment horizontal="left" vertical="center" wrapText="1"/>
    </xf>
    <xf numFmtId="164" fontId="4" fillId="0" borderId="6" xfId="0" applyNumberFormat="1" applyFont="1" applyBorder="1" applyAlignment="1" applyProtection="1">
      <alignment horizontal="center" vertical="center"/>
      <protection locked="0"/>
    </xf>
    <xf numFmtId="0" fontId="10" fillId="4" borderId="8" xfId="0" applyFont="1" applyFill="1" applyBorder="1" applyAlignment="1">
      <alignment horizontal="left" vertical="center" wrapText="1"/>
    </xf>
    <xf numFmtId="0" fontId="7" fillId="4" borderId="8" xfId="0" applyFont="1" applyFill="1" applyBorder="1" applyAlignment="1">
      <alignment horizontal="left" vertical="center" wrapText="1"/>
    </xf>
    <xf numFmtId="0" fontId="6" fillId="0" borderId="17" xfId="0" applyFont="1" applyBorder="1" applyAlignment="1">
      <alignment horizontal="left" vertical="center" wrapText="1"/>
    </xf>
    <xf numFmtId="0" fontId="6" fillId="0" borderId="6" xfId="0" applyFont="1" applyBorder="1" applyAlignment="1">
      <alignment horizontal="left" vertical="center" wrapText="1"/>
    </xf>
    <xf numFmtId="0" fontId="6" fillId="0" borderId="5" xfId="0" applyFont="1" applyBorder="1" applyAlignment="1">
      <alignment horizontal="left" vertical="center" wrapText="1"/>
    </xf>
    <xf numFmtId="0" fontId="6" fillId="0" borderId="6" xfId="0" applyFont="1" applyBorder="1" applyAlignment="1">
      <alignment vertical="center" wrapText="1"/>
    </xf>
    <xf numFmtId="164" fontId="6" fillId="0" borderId="17" xfId="1" applyNumberFormat="1" applyFont="1" applyFill="1" applyBorder="1" applyAlignment="1" applyProtection="1">
      <alignment horizontal="center" vertical="center" wrapText="1"/>
      <protection locked="0"/>
    </xf>
    <xf numFmtId="164" fontId="7" fillId="0" borderId="6" xfId="0" applyNumberFormat="1" applyFont="1" applyBorder="1" applyAlignment="1" applyProtection="1">
      <alignment horizontal="center" vertical="center" wrapText="1"/>
      <protection locked="0"/>
    </xf>
    <xf numFmtId="164" fontId="6" fillId="0" borderId="6" xfId="1" applyNumberFormat="1" applyFont="1" applyFill="1" applyBorder="1" applyAlignment="1" applyProtection="1">
      <alignment horizontal="center" vertical="center" wrapText="1"/>
      <protection locked="0"/>
    </xf>
    <xf numFmtId="0" fontId="0" fillId="0" borderId="25" xfId="0" applyBorder="1"/>
    <xf numFmtId="0" fontId="7" fillId="4" borderId="6" xfId="0" applyFont="1" applyFill="1" applyBorder="1" applyAlignment="1">
      <alignment horizontal="left" vertical="center" wrapText="1"/>
    </xf>
    <xf numFmtId="0" fontId="4" fillId="0" borderId="4" xfId="0" applyFont="1" applyBorder="1" applyAlignment="1">
      <alignment horizontal="left" vertical="center" wrapText="1"/>
    </xf>
    <xf numFmtId="164" fontId="5" fillId="0" borderId="6" xfId="0" applyNumberFormat="1" applyFont="1" applyBorder="1" applyAlignment="1" applyProtection="1">
      <alignment horizontal="center" vertical="center" wrapText="1"/>
      <protection locked="0"/>
    </xf>
    <xf numFmtId="164" fontId="4" fillId="0" borderId="6" xfId="0" applyNumberFormat="1" applyFont="1" applyBorder="1" applyAlignment="1" applyProtection="1">
      <alignment horizontal="center" vertical="center" wrapText="1"/>
      <protection locked="0"/>
    </xf>
    <xf numFmtId="0" fontId="5" fillId="0" borderId="3" xfId="0" applyFont="1" applyBorder="1" applyAlignment="1">
      <alignment horizontal="center" vertical="center" wrapText="1"/>
    </xf>
    <xf numFmtId="164" fontId="6" fillId="0" borderId="21" xfId="1" applyNumberFormat="1" applyFont="1" applyFill="1" applyBorder="1" applyAlignment="1">
      <alignment horizontal="center" vertical="center" wrapText="1"/>
    </xf>
    <xf numFmtId="164" fontId="6" fillId="0" borderId="22" xfId="1" applyNumberFormat="1" applyFont="1" applyFill="1" applyBorder="1" applyAlignment="1">
      <alignment horizontal="center" vertical="center" wrapText="1"/>
    </xf>
    <xf numFmtId="164" fontId="6" fillId="0" borderId="23" xfId="1" applyNumberFormat="1" applyFont="1" applyFill="1" applyBorder="1" applyAlignment="1">
      <alignment horizontal="center" vertical="center" wrapText="1"/>
    </xf>
    <xf numFmtId="164" fontId="10" fillId="0" borderId="20" xfId="1" applyNumberFormat="1" applyFont="1" applyFill="1" applyBorder="1" applyAlignment="1">
      <alignment horizontal="center" vertical="center" wrapText="1"/>
    </xf>
    <xf numFmtId="164" fontId="10" fillId="0" borderId="21" xfId="1" applyNumberFormat="1" applyFont="1" applyFill="1" applyBorder="1" applyAlignment="1">
      <alignment horizontal="center" vertical="center" wrapText="1"/>
    </xf>
    <xf numFmtId="164" fontId="10" fillId="0" borderId="6" xfId="1" applyNumberFormat="1" applyFont="1" applyFill="1" applyBorder="1" applyAlignment="1">
      <alignment horizontal="center" vertical="center" wrapText="1"/>
    </xf>
    <xf numFmtId="164" fontId="10" fillId="0" borderId="8" xfId="1" applyNumberFormat="1" applyFont="1" applyFill="1" applyBorder="1" applyAlignment="1">
      <alignment horizontal="center" vertical="center" wrapText="1"/>
    </xf>
    <xf numFmtId="164" fontId="10" fillId="0" borderId="17" xfId="1" applyNumberFormat="1" applyFont="1" applyFill="1" applyBorder="1" applyAlignment="1">
      <alignment horizontal="center" vertical="center" wrapText="1"/>
    </xf>
    <xf numFmtId="164" fontId="10" fillId="0" borderId="8" xfId="0" applyNumberFormat="1" applyFont="1" applyBorder="1" applyAlignment="1">
      <alignment horizontal="center" vertical="center" wrapText="1"/>
    </xf>
    <xf numFmtId="164" fontId="10" fillId="4" borderId="6" xfId="1" applyNumberFormat="1" applyFont="1" applyFill="1" applyBorder="1" applyAlignment="1">
      <alignment horizontal="center" vertical="center"/>
    </xf>
    <xf numFmtId="164" fontId="10" fillId="4" borderId="8" xfId="1" applyNumberFormat="1" applyFont="1" applyFill="1" applyBorder="1" applyAlignment="1">
      <alignment horizontal="center" vertical="center"/>
    </xf>
    <xf numFmtId="164" fontId="10" fillId="0" borderId="8" xfId="1" applyNumberFormat="1" applyFont="1" applyFill="1" applyBorder="1" applyAlignment="1" applyProtection="1">
      <alignment horizontal="center" vertical="center"/>
    </xf>
    <xf numFmtId="164" fontId="10" fillId="0" borderId="17" xfId="0" applyNumberFormat="1" applyFont="1" applyBorder="1" applyAlignment="1">
      <alignment horizontal="center" vertical="center" wrapText="1"/>
    </xf>
    <xf numFmtId="164" fontId="10" fillId="0" borderId="6" xfId="0" applyNumberFormat="1" applyFont="1" applyBorder="1" applyAlignment="1">
      <alignment horizontal="center" vertical="center" wrapText="1"/>
    </xf>
    <xf numFmtId="164" fontId="11" fillId="0" borderId="6" xfId="0" applyNumberFormat="1" applyFont="1" applyBorder="1" applyAlignment="1">
      <alignment horizontal="center" vertical="center"/>
    </xf>
    <xf numFmtId="164" fontId="11" fillId="0" borderId="8" xfId="0" applyNumberFormat="1" applyFont="1" applyBorder="1" applyAlignment="1">
      <alignment horizontal="center" vertical="center"/>
    </xf>
    <xf numFmtId="164" fontId="7" fillId="0" borderId="8" xfId="0" applyNumberFormat="1" applyFont="1" applyBorder="1" applyAlignment="1" applyProtection="1">
      <alignment horizontal="center" vertical="center"/>
      <protection locked="0"/>
    </xf>
    <xf numFmtId="0" fontId="6" fillId="0" borderId="16" xfId="0" applyFont="1" applyBorder="1" applyAlignment="1">
      <alignment vertical="center" wrapText="1"/>
    </xf>
    <xf numFmtId="164" fontId="10" fillId="0" borderId="17" xfId="1" applyNumberFormat="1" applyFont="1" applyFill="1" applyBorder="1" applyAlignment="1" applyProtection="1">
      <alignment horizontal="center" vertical="center" wrapText="1"/>
    </xf>
    <xf numFmtId="164" fontId="10" fillId="0" borderId="6" xfId="1" applyNumberFormat="1" applyFont="1" applyFill="1" applyBorder="1" applyAlignment="1" applyProtection="1">
      <alignment horizontal="center" vertical="center" wrapText="1"/>
    </xf>
    <xf numFmtId="0" fontId="6" fillId="0" borderId="6" xfId="0" applyFont="1" applyBorder="1" applyAlignment="1">
      <alignment horizontal="left" vertical="center"/>
    </xf>
    <xf numFmtId="164" fontId="10" fillId="0" borderId="6" xfId="1" applyNumberFormat="1" applyFont="1" applyFill="1" applyBorder="1" applyAlignment="1" applyProtection="1">
      <alignment horizontal="center" vertical="center"/>
    </xf>
    <xf numFmtId="0" fontId="7" fillId="0" borderId="0" xfId="0" applyFont="1"/>
    <xf numFmtId="0" fontId="4" fillId="0" borderId="0" xfId="0" applyFont="1"/>
    <xf numFmtId="0" fontId="6" fillId="0" borderId="11" xfId="0" applyFont="1" applyBorder="1" applyAlignment="1">
      <alignment vertical="center" wrapText="1"/>
    </xf>
    <xf numFmtId="0" fontId="6" fillId="0" borderId="9" xfId="0" applyFont="1" applyBorder="1" applyAlignment="1">
      <alignment horizontal="left" vertical="center"/>
    </xf>
    <xf numFmtId="0" fontId="6" fillId="4" borderId="8" xfId="0" applyFont="1" applyFill="1" applyBorder="1" applyAlignment="1">
      <alignment horizontal="left" vertical="center"/>
    </xf>
    <xf numFmtId="164" fontId="10" fillId="0" borderId="26" xfId="1" applyNumberFormat="1" applyFont="1" applyFill="1" applyBorder="1" applyAlignment="1" applyProtection="1">
      <alignment horizontal="center" vertical="center"/>
    </xf>
    <xf numFmtId="0" fontId="6" fillId="0" borderId="10" xfId="0" applyFont="1" applyBorder="1" applyAlignment="1">
      <alignment horizontal="left" vertical="center"/>
    </xf>
    <xf numFmtId="0" fontId="7" fillId="0" borderId="8" xfId="0" applyFont="1" applyBorder="1" applyAlignment="1">
      <alignment horizontal="left" vertical="center" wrapText="1"/>
    </xf>
    <xf numFmtId="164" fontId="10" fillId="0" borderId="8" xfId="1" applyNumberFormat="1" applyFont="1" applyFill="1" applyBorder="1" applyAlignment="1">
      <alignment horizontal="center" vertical="center"/>
    </xf>
    <xf numFmtId="0" fontId="7" fillId="0" borderId="8" xfId="0" applyFont="1" applyBorder="1" applyAlignment="1">
      <alignment horizontal="left" vertical="center"/>
    </xf>
    <xf numFmtId="164" fontId="10" fillId="0" borderId="8" xfId="0" applyNumberFormat="1" applyFont="1" applyBorder="1" applyAlignment="1">
      <alignment horizontal="center" vertical="center"/>
    </xf>
    <xf numFmtId="0" fontId="6" fillId="0" borderId="7" xfId="0" applyFont="1" applyBorder="1" applyAlignment="1">
      <alignment horizontal="left" vertical="center"/>
    </xf>
    <xf numFmtId="164" fontId="7" fillId="4" borderId="6" xfId="0" applyNumberFormat="1" applyFont="1" applyFill="1" applyBorder="1" applyAlignment="1" applyProtection="1">
      <alignment horizontal="center" vertical="center"/>
      <protection locked="0"/>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4" fillId="3" borderId="13" xfId="0" applyFont="1" applyFill="1" applyBorder="1" applyAlignment="1">
      <alignment horizontal="left" vertical="center"/>
    </xf>
    <xf numFmtId="0" fontId="4" fillId="3" borderId="14"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0" borderId="0" xfId="0" applyFont="1"/>
    <xf numFmtId="0" fontId="4" fillId="0" borderId="0" xfId="0" applyFont="1" applyAlignment="1">
      <alignment horizontal="left"/>
    </xf>
    <xf numFmtId="0" fontId="4" fillId="3" borderId="1" xfId="0" applyFont="1" applyFill="1" applyBorder="1" applyAlignment="1">
      <alignment horizontal="left" vertical="center"/>
    </xf>
    <xf numFmtId="0" fontId="4" fillId="0" borderId="9" xfId="0" applyFont="1" applyBorder="1" applyAlignment="1">
      <alignment horizontal="right"/>
    </xf>
    <xf numFmtId="0" fontId="4" fillId="0" borderId="10" xfId="0" applyFont="1" applyBorder="1" applyAlignment="1">
      <alignment horizontal="right"/>
    </xf>
    <xf numFmtId="0" fontId="4" fillId="0" borderId="11" xfId="0" applyFont="1" applyBorder="1" applyAlignment="1">
      <alignment horizontal="right"/>
    </xf>
    <xf numFmtId="0" fontId="4" fillId="0" borderId="12" xfId="0" applyFont="1" applyBorder="1" applyAlignment="1">
      <alignment horizontal="right"/>
    </xf>
    <xf numFmtId="0" fontId="4" fillId="0" borderId="16" xfId="0" applyFont="1" applyBorder="1" applyAlignment="1">
      <alignment horizontal="right"/>
    </xf>
    <xf numFmtId="0" fontId="4" fillId="0" borderId="18" xfId="0" applyFont="1" applyBorder="1" applyAlignment="1">
      <alignment horizontal="right"/>
    </xf>
    <xf numFmtId="0" fontId="0" fillId="0" borderId="27" xfId="0" applyBorder="1" applyAlignment="1">
      <alignment horizontal="center" wrapText="1"/>
    </xf>
    <xf numFmtId="0" fontId="8" fillId="3" borderId="13" xfId="0" applyFont="1" applyFill="1" applyBorder="1" applyAlignment="1">
      <alignment horizontal="left" vertical="center"/>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4" fillId="0" borderId="8" xfId="0" applyFont="1" applyBorder="1" applyAlignment="1">
      <alignment horizontal="right" vertical="center"/>
    </xf>
    <xf numFmtId="0" fontId="6" fillId="0" borderId="0" xfId="0" applyFont="1" applyAlignment="1">
      <alignment horizontal="left" wrapText="1"/>
    </xf>
    <xf numFmtId="0" fontId="4" fillId="0" borderId="8" xfId="0" applyFont="1" applyBorder="1" applyAlignment="1">
      <alignment horizontal="right"/>
    </xf>
    <xf numFmtId="0" fontId="4" fillId="0" borderId="9" xfId="0" applyFont="1" applyBorder="1" applyAlignment="1">
      <alignment horizontal="right"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3" borderId="1" xfId="0" applyFont="1" applyFill="1" applyBorder="1"/>
    <xf numFmtId="0" fontId="4" fillId="3" borderId="2" xfId="0" applyFont="1" applyFill="1" applyBorder="1"/>
    <xf numFmtId="0" fontId="4" fillId="3" borderId="3" xfId="0" applyFont="1" applyFill="1" applyBorder="1"/>
    <xf numFmtId="0" fontId="8" fillId="3" borderId="1" xfId="0" applyFont="1" applyFill="1" applyBorder="1" applyAlignment="1">
      <alignment horizontal="left" vertical="center"/>
    </xf>
    <xf numFmtId="0" fontId="8" fillId="3" borderId="2" xfId="0" applyFont="1" applyFill="1" applyBorder="1" applyAlignment="1">
      <alignment horizontal="left" vertical="center"/>
    </xf>
    <xf numFmtId="0" fontId="8" fillId="3" borderId="3" xfId="0" applyFont="1" applyFill="1" applyBorder="1" applyAlignment="1">
      <alignment horizontal="left" vertical="center"/>
    </xf>
  </cellXfs>
  <cellStyles count="3">
    <cellStyle name="Currency" xfId="1" builtinId="4"/>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51"/>
  <sheetViews>
    <sheetView tabSelected="1" topLeftCell="A112" workbookViewId="0">
      <selection activeCell="K166" sqref="K166"/>
    </sheetView>
  </sheetViews>
  <sheetFormatPr defaultColWidth="9.26953125" defaultRowHeight="14.5" x14ac:dyDescent="0.35"/>
  <cols>
    <col min="1" max="1" width="40.54296875" customWidth="1"/>
    <col min="2" max="2" width="47.7265625" customWidth="1"/>
    <col min="3" max="3" width="38" customWidth="1"/>
    <col min="4" max="6" width="21.26953125" customWidth="1"/>
  </cols>
  <sheetData>
    <row r="1" spans="1:10" ht="44.25" customHeight="1" thickBot="1" x14ac:dyDescent="0.5">
      <c r="A1" s="97"/>
      <c r="B1" s="98"/>
      <c r="C1" s="99"/>
      <c r="D1" s="22"/>
      <c r="E1" s="1"/>
      <c r="F1" s="1"/>
    </row>
    <row r="2" spans="1:10" ht="12.75" customHeight="1" x14ac:dyDescent="0.35">
      <c r="A2" s="104" t="s">
        <v>0</v>
      </c>
      <c r="B2" s="104"/>
    </row>
    <row r="3" spans="1:10" ht="12.75" customHeight="1" x14ac:dyDescent="0.35">
      <c r="A3" s="104"/>
      <c r="B3" s="104"/>
    </row>
    <row r="4" spans="1:10" ht="12.75" customHeight="1" x14ac:dyDescent="0.35"/>
    <row r="5" spans="1:10" ht="12.75" customHeight="1" x14ac:dyDescent="0.35">
      <c r="A5" s="105" t="s">
        <v>26</v>
      </c>
      <c r="B5" s="105"/>
      <c r="C5" s="105"/>
      <c r="D5" s="105"/>
    </row>
    <row r="6" spans="1:10" ht="12.75" customHeight="1" thickBot="1" x14ac:dyDescent="0.4">
      <c r="B6" s="85" t="s">
        <v>194</v>
      </c>
    </row>
    <row r="7" spans="1:10" ht="19.149999999999999" customHeight="1" thickBot="1" x14ac:dyDescent="0.4">
      <c r="A7" s="106" t="s">
        <v>1</v>
      </c>
      <c r="B7" s="102"/>
      <c r="C7" s="102"/>
      <c r="D7" s="102"/>
      <c r="E7" s="102"/>
      <c r="F7" s="103"/>
    </row>
    <row r="8" spans="1:10" ht="55.9" customHeight="1" thickBot="1" x14ac:dyDescent="0.4">
      <c r="A8" s="2" t="s">
        <v>2</v>
      </c>
      <c r="B8" s="23" t="s">
        <v>21</v>
      </c>
      <c r="C8" s="2" t="s">
        <v>4</v>
      </c>
      <c r="D8" s="3" t="s">
        <v>25</v>
      </c>
      <c r="E8" s="6" t="s">
        <v>5</v>
      </c>
      <c r="F8" s="3" t="s">
        <v>6</v>
      </c>
    </row>
    <row r="9" spans="1:10" ht="16.899999999999999" customHeight="1" x14ac:dyDescent="0.35">
      <c r="A9" s="39" t="s">
        <v>189</v>
      </c>
      <c r="B9" s="52" t="s">
        <v>28</v>
      </c>
      <c r="C9" s="52" t="s">
        <v>29</v>
      </c>
      <c r="D9" s="76">
        <v>593515.65</v>
      </c>
      <c r="E9" s="53"/>
      <c r="F9" s="54">
        <v>263970</v>
      </c>
    </row>
    <row r="10" spans="1:10" ht="19.5" customHeight="1" x14ac:dyDescent="0.35">
      <c r="A10" s="39" t="s">
        <v>189</v>
      </c>
      <c r="B10" s="52" t="s">
        <v>28</v>
      </c>
      <c r="C10" s="52" t="s">
        <v>30</v>
      </c>
      <c r="D10" s="77">
        <v>500000</v>
      </c>
      <c r="E10" s="55"/>
      <c r="F10" s="54">
        <v>224400</v>
      </c>
    </row>
    <row r="11" spans="1:10" ht="19.899999999999999" customHeight="1" x14ac:dyDescent="0.35">
      <c r="A11" s="39" t="s">
        <v>189</v>
      </c>
      <c r="B11" s="52" t="s">
        <v>31</v>
      </c>
      <c r="C11" s="52" t="s">
        <v>32</v>
      </c>
      <c r="D11" s="77">
        <v>238343.1</v>
      </c>
      <c r="E11" s="55"/>
      <c r="F11" s="54">
        <v>239978</v>
      </c>
    </row>
    <row r="12" spans="1:10" ht="27.4" customHeight="1" x14ac:dyDescent="0.35">
      <c r="A12" s="39" t="s">
        <v>188</v>
      </c>
      <c r="B12" s="52" t="s">
        <v>33</v>
      </c>
      <c r="C12" s="52" t="s">
        <v>30</v>
      </c>
      <c r="D12" s="77">
        <v>381818.52</v>
      </c>
      <c r="E12" s="55"/>
      <c r="F12" s="54">
        <v>471088</v>
      </c>
    </row>
    <row r="13" spans="1:10" ht="18.399999999999999" customHeight="1" x14ac:dyDescent="0.35">
      <c r="A13" s="39" t="s">
        <v>189</v>
      </c>
      <c r="B13" s="52" t="s">
        <v>33</v>
      </c>
      <c r="C13" s="52" t="s">
        <v>29</v>
      </c>
      <c r="D13" s="77">
        <v>518977.95</v>
      </c>
      <c r="E13" s="55"/>
      <c r="F13" s="54">
        <v>556617</v>
      </c>
    </row>
    <row r="14" spans="1:10" ht="18" customHeight="1" x14ac:dyDescent="0.35">
      <c r="A14" s="39" t="s">
        <v>189</v>
      </c>
      <c r="B14" s="52" t="s">
        <v>34</v>
      </c>
      <c r="C14" s="52" t="s">
        <v>35</v>
      </c>
      <c r="D14" s="77">
        <v>4908077.17</v>
      </c>
      <c r="E14" s="55"/>
      <c r="F14" s="54">
        <v>4303543.07</v>
      </c>
    </row>
    <row r="15" spans="1:10" ht="17.649999999999999" customHeight="1" thickBot="1" x14ac:dyDescent="0.4">
      <c r="A15" s="39" t="s">
        <v>189</v>
      </c>
      <c r="B15" s="52" t="s">
        <v>28</v>
      </c>
      <c r="C15" s="52" t="s">
        <v>30</v>
      </c>
      <c r="D15" s="77">
        <v>996522.58</v>
      </c>
      <c r="E15" s="55"/>
      <c r="F15" s="54">
        <v>1125213</v>
      </c>
      <c r="J15" s="56"/>
    </row>
    <row r="16" spans="1:10" ht="16.899999999999999" customHeight="1" x14ac:dyDescent="0.35">
      <c r="A16" s="39" t="s">
        <v>189</v>
      </c>
      <c r="B16" s="52" t="s">
        <v>36</v>
      </c>
      <c r="C16" s="52" t="s">
        <v>37</v>
      </c>
      <c r="D16" s="77">
        <v>192364.17</v>
      </c>
      <c r="E16" s="55"/>
      <c r="F16" s="54">
        <v>228097</v>
      </c>
    </row>
    <row r="17" spans="1:11" ht="19.5" customHeight="1" x14ac:dyDescent="0.35">
      <c r="A17" s="51" t="s">
        <v>185</v>
      </c>
      <c r="B17" s="52" t="s">
        <v>31</v>
      </c>
      <c r="C17" s="52" t="s">
        <v>38</v>
      </c>
      <c r="D17" s="77">
        <v>72017.86</v>
      </c>
      <c r="E17" s="55"/>
      <c r="F17" s="54">
        <v>77348</v>
      </c>
    </row>
    <row r="18" spans="1:11" ht="19.149999999999999" customHeight="1" x14ac:dyDescent="0.35">
      <c r="A18" s="39" t="s">
        <v>189</v>
      </c>
      <c r="B18" s="52" t="s">
        <v>33</v>
      </c>
      <c r="C18" s="52" t="s">
        <v>39</v>
      </c>
      <c r="D18" s="77">
        <v>623746.59</v>
      </c>
      <c r="E18" s="55"/>
      <c r="F18" s="54">
        <v>646378</v>
      </c>
    </row>
    <row r="19" spans="1:11" ht="18" customHeight="1" x14ac:dyDescent="0.35">
      <c r="A19" s="39" t="s">
        <v>189</v>
      </c>
      <c r="B19" s="52" t="s">
        <v>33</v>
      </c>
      <c r="C19" s="52" t="s">
        <v>39</v>
      </c>
      <c r="D19" s="77">
        <v>129518.86</v>
      </c>
      <c r="E19" s="55"/>
      <c r="F19" s="54">
        <v>137864</v>
      </c>
    </row>
    <row r="20" spans="1:11" ht="19.5" customHeight="1" x14ac:dyDescent="0.35">
      <c r="A20" s="39" t="s">
        <v>189</v>
      </c>
      <c r="B20" s="52" t="s">
        <v>36</v>
      </c>
      <c r="C20" s="52" t="s">
        <v>40</v>
      </c>
      <c r="D20" s="77">
        <v>89721.82</v>
      </c>
      <c r="E20" s="55"/>
      <c r="F20" s="54">
        <v>66627.75</v>
      </c>
    </row>
    <row r="21" spans="1:11" ht="17.649999999999999" customHeight="1" x14ac:dyDescent="0.35">
      <c r="A21" s="39" t="s">
        <v>189</v>
      </c>
      <c r="B21" s="52" t="s">
        <v>28</v>
      </c>
      <c r="C21" s="52" t="s">
        <v>41</v>
      </c>
      <c r="D21" s="77">
        <v>96652.82</v>
      </c>
      <c r="E21" s="55"/>
      <c r="F21" s="54">
        <v>211544</v>
      </c>
    </row>
    <row r="22" spans="1:11" ht="15" customHeight="1" x14ac:dyDescent="0.35">
      <c r="A22" s="107" t="s">
        <v>7</v>
      </c>
      <c r="B22" s="108"/>
      <c r="C22" s="109"/>
      <c r="D22" s="24">
        <f>SUM(D9:D21)</f>
        <v>9341277.0899999999</v>
      </c>
      <c r="E22" s="24">
        <f t="shared" ref="E22:F22" si="0">SUM(E9:E21)</f>
        <v>0</v>
      </c>
      <c r="F22" s="24">
        <f t="shared" si="0"/>
        <v>8552667.8200000003</v>
      </c>
    </row>
    <row r="23" spans="1:11" ht="12.75" customHeight="1" thickBot="1" x14ac:dyDescent="0.4"/>
    <row r="24" spans="1:11" ht="19.149999999999999" customHeight="1" thickBot="1" x14ac:dyDescent="0.4">
      <c r="A24" s="106" t="s">
        <v>8</v>
      </c>
      <c r="B24" s="102"/>
      <c r="C24" s="102"/>
      <c r="D24" s="102"/>
      <c r="E24" s="102"/>
      <c r="F24" s="103"/>
    </row>
    <row r="25" spans="1:11" ht="55.9" customHeight="1" thickBot="1" x14ac:dyDescent="0.4">
      <c r="A25" s="2" t="s">
        <v>2</v>
      </c>
      <c r="B25" s="26" t="s">
        <v>22</v>
      </c>
      <c r="C25" s="2" t="s">
        <v>4</v>
      </c>
      <c r="D25" s="25" t="s">
        <v>25</v>
      </c>
      <c r="E25" s="6" t="s">
        <v>5</v>
      </c>
      <c r="F25" s="3" t="s">
        <v>6</v>
      </c>
      <c r="K25" t="s">
        <v>9</v>
      </c>
    </row>
    <row r="26" spans="1:11" ht="19.149999999999999" customHeight="1" x14ac:dyDescent="0.35">
      <c r="A26" s="39" t="s">
        <v>189</v>
      </c>
      <c r="B26" s="49" t="s">
        <v>42</v>
      </c>
      <c r="C26" s="50" t="s">
        <v>43</v>
      </c>
      <c r="D26" s="74">
        <v>992322.38</v>
      </c>
      <c r="E26" s="5"/>
      <c r="F26" s="5">
        <v>1065825</v>
      </c>
    </row>
    <row r="27" spans="1:11" ht="19.149999999999999" customHeight="1" x14ac:dyDescent="0.35">
      <c r="A27" s="39" t="s">
        <v>189</v>
      </c>
      <c r="B27" s="50" t="s">
        <v>44</v>
      </c>
      <c r="C27" s="4" t="s">
        <v>43</v>
      </c>
      <c r="D27" s="75">
        <v>457683.7</v>
      </c>
      <c r="E27" s="78"/>
      <c r="F27" s="78">
        <v>509210</v>
      </c>
    </row>
    <row r="28" spans="1:11" ht="19.149999999999999" customHeight="1" x14ac:dyDescent="0.35">
      <c r="A28" s="39" t="s">
        <v>189</v>
      </c>
      <c r="B28" s="50" t="s">
        <v>45</v>
      </c>
      <c r="C28" s="4" t="s">
        <v>46</v>
      </c>
      <c r="D28" s="75">
        <v>1012132.9764224603</v>
      </c>
      <c r="E28" s="78"/>
      <c r="F28" s="78">
        <v>1237932.25</v>
      </c>
    </row>
    <row r="29" spans="1:11" ht="18" customHeight="1" x14ac:dyDescent="0.35">
      <c r="A29" s="39" t="s">
        <v>189</v>
      </c>
      <c r="B29" s="50" t="s">
        <v>47</v>
      </c>
      <c r="C29" s="4" t="s">
        <v>46</v>
      </c>
      <c r="D29" s="75">
        <v>1045324.91760433</v>
      </c>
      <c r="E29" s="78"/>
      <c r="F29" s="78">
        <v>1071727.2</v>
      </c>
    </row>
    <row r="30" spans="1:11" ht="16.899999999999999" customHeight="1" x14ac:dyDescent="0.35">
      <c r="A30" s="39" t="s">
        <v>189</v>
      </c>
      <c r="B30" s="50" t="s">
        <v>48</v>
      </c>
      <c r="C30" s="4" t="s">
        <v>49</v>
      </c>
      <c r="D30" s="75">
        <v>520260.37</v>
      </c>
      <c r="E30" s="78"/>
      <c r="F30" s="78">
        <v>605102.53</v>
      </c>
    </row>
    <row r="31" spans="1:11" ht="19.149999999999999" customHeight="1" x14ac:dyDescent="0.35">
      <c r="A31" s="39" t="s">
        <v>189</v>
      </c>
      <c r="B31" s="50" t="s">
        <v>50</v>
      </c>
      <c r="C31" s="4" t="s">
        <v>51</v>
      </c>
      <c r="D31" s="75">
        <v>2075759.5627916621</v>
      </c>
      <c r="E31" s="78"/>
      <c r="F31" s="78">
        <v>2081276.27</v>
      </c>
    </row>
    <row r="32" spans="1:11" ht="19.899999999999999" customHeight="1" x14ac:dyDescent="0.35">
      <c r="A32" s="39" t="s">
        <v>189</v>
      </c>
      <c r="B32" s="50" t="s">
        <v>52</v>
      </c>
      <c r="C32" s="4" t="s">
        <v>53</v>
      </c>
      <c r="D32" s="75">
        <v>481245.55</v>
      </c>
      <c r="E32" s="78"/>
      <c r="F32" s="78">
        <v>503510.73</v>
      </c>
    </row>
    <row r="33" spans="1:6" ht="20.65" customHeight="1" x14ac:dyDescent="0.35">
      <c r="A33" s="39" t="s">
        <v>189</v>
      </c>
      <c r="B33" s="50" t="s">
        <v>54</v>
      </c>
      <c r="C33" s="4" t="s">
        <v>55</v>
      </c>
      <c r="D33" s="75">
        <v>2863839.6516666668</v>
      </c>
      <c r="E33" s="78"/>
      <c r="F33" s="78">
        <v>2821303.11</v>
      </c>
    </row>
    <row r="34" spans="1:6" ht="19.5" customHeight="1" x14ac:dyDescent="0.35">
      <c r="A34" s="39" t="s">
        <v>189</v>
      </c>
      <c r="B34" s="50" t="s">
        <v>56</v>
      </c>
      <c r="C34" s="4" t="s">
        <v>55</v>
      </c>
      <c r="D34" s="75">
        <v>1840850.2799999996</v>
      </c>
      <c r="E34" s="78"/>
      <c r="F34" s="78">
        <v>1845398.42</v>
      </c>
    </row>
    <row r="35" spans="1:6" ht="19.149999999999999" customHeight="1" x14ac:dyDescent="0.35">
      <c r="A35" s="39" t="s">
        <v>189</v>
      </c>
      <c r="B35" s="50" t="s">
        <v>57</v>
      </c>
      <c r="C35" s="4" t="s">
        <v>55</v>
      </c>
      <c r="D35" s="75">
        <v>970001.39999999991</v>
      </c>
      <c r="E35" s="78"/>
      <c r="F35" s="78">
        <v>969999.96000000008</v>
      </c>
    </row>
    <row r="36" spans="1:6" ht="18" customHeight="1" x14ac:dyDescent="0.35">
      <c r="A36" s="39" t="s">
        <v>189</v>
      </c>
      <c r="B36" s="50" t="s">
        <v>58</v>
      </c>
      <c r="C36" s="4" t="s">
        <v>55</v>
      </c>
      <c r="D36" s="75">
        <v>1305604.92</v>
      </c>
      <c r="E36" s="78"/>
      <c r="F36" s="78">
        <v>1308816.8</v>
      </c>
    </row>
    <row r="37" spans="1:6" ht="17.649999999999999" customHeight="1" x14ac:dyDescent="0.35">
      <c r="A37" s="39" t="s">
        <v>189</v>
      </c>
      <c r="B37" s="50" t="s">
        <v>59</v>
      </c>
      <c r="C37" s="4" t="s">
        <v>55</v>
      </c>
      <c r="D37" s="75">
        <v>1764774.96</v>
      </c>
      <c r="E37" s="78"/>
      <c r="F37" s="78">
        <v>1764774.96</v>
      </c>
    </row>
    <row r="38" spans="1:6" ht="17.649999999999999" customHeight="1" x14ac:dyDescent="0.35">
      <c r="A38" s="39" t="s">
        <v>189</v>
      </c>
      <c r="B38" s="50" t="s">
        <v>60</v>
      </c>
      <c r="C38" s="4" t="s">
        <v>55</v>
      </c>
      <c r="D38" s="75">
        <v>3431004</v>
      </c>
      <c r="E38" s="78"/>
      <c r="F38" s="78">
        <v>3431000.04</v>
      </c>
    </row>
    <row r="39" spans="1:6" ht="16.899999999999999" customHeight="1" x14ac:dyDescent="0.35">
      <c r="A39" s="39" t="s">
        <v>189</v>
      </c>
      <c r="B39" s="50" t="s">
        <v>61</v>
      </c>
      <c r="C39" s="4" t="s">
        <v>62</v>
      </c>
      <c r="D39" s="75">
        <v>268371.27599250001</v>
      </c>
      <c r="E39" s="78"/>
      <c r="F39" s="78">
        <v>300307</v>
      </c>
    </row>
    <row r="40" spans="1:6" ht="18.399999999999999" customHeight="1" x14ac:dyDescent="0.35">
      <c r="A40" s="39" t="s">
        <v>189</v>
      </c>
      <c r="B40" s="50" t="s">
        <v>63</v>
      </c>
      <c r="C40" s="4" t="s">
        <v>64</v>
      </c>
      <c r="D40" s="75">
        <v>468370.32</v>
      </c>
      <c r="E40" s="78"/>
      <c r="F40" s="78">
        <v>473073.48</v>
      </c>
    </row>
    <row r="41" spans="1:6" ht="18" customHeight="1" x14ac:dyDescent="0.35">
      <c r="A41" s="51" t="s">
        <v>186</v>
      </c>
      <c r="B41" s="50" t="s">
        <v>65</v>
      </c>
      <c r="C41" s="4" t="s">
        <v>62</v>
      </c>
      <c r="D41" s="75">
        <v>266612.97919153847</v>
      </c>
      <c r="E41" s="78"/>
      <c r="F41" s="78">
        <v>284897</v>
      </c>
    </row>
    <row r="42" spans="1:6" ht="19.149999999999999" customHeight="1" x14ac:dyDescent="0.35">
      <c r="A42" s="51" t="s">
        <v>185</v>
      </c>
      <c r="B42" s="50" t="s">
        <v>66</v>
      </c>
      <c r="C42" s="4" t="s">
        <v>67</v>
      </c>
      <c r="D42" s="75">
        <v>1121963.83259</v>
      </c>
      <c r="E42" s="78"/>
      <c r="F42" s="78">
        <v>1523772.22</v>
      </c>
    </row>
    <row r="43" spans="1:6" ht="18.399999999999999" customHeight="1" x14ac:dyDescent="0.35">
      <c r="A43" s="39" t="s">
        <v>189</v>
      </c>
      <c r="B43" s="50" t="s">
        <v>68</v>
      </c>
      <c r="C43" s="4" t="s">
        <v>38</v>
      </c>
      <c r="D43" s="75">
        <v>412444.01761460002</v>
      </c>
      <c r="E43" s="78"/>
      <c r="F43" s="78">
        <v>445328</v>
      </c>
    </row>
    <row r="44" spans="1:6" ht="16.899999999999999" customHeight="1" x14ac:dyDescent="0.35">
      <c r="A44" s="39" t="s">
        <v>189</v>
      </c>
      <c r="B44" s="50" t="s">
        <v>69</v>
      </c>
      <c r="C44" s="4" t="s">
        <v>62</v>
      </c>
      <c r="D44" s="75">
        <v>503773.90406471153</v>
      </c>
      <c r="E44" s="78"/>
      <c r="F44" s="78">
        <v>510399</v>
      </c>
    </row>
    <row r="45" spans="1:6" ht="19.149999999999999" customHeight="1" x14ac:dyDescent="0.35">
      <c r="A45" s="51" t="s">
        <v>187</v>
      </c>
      <c r="B45" s="50" t="s">
        <v>70</v>
      </c>
      <c r="C45" s="4" t="s">
        <v>53</v>
      </c>
      <c r="D45" s="75">
        <v>1046045.87</v>
      </c>
      <c r="E45" s="78"/>
      <c r="F45" s="78">
        <v>641213</v>
      </c>
    </row>
    <row r="46" spans="1:6" ht="17.649999999999999" customHeight="1" x14ac:dyDescent="0.35">
      <c r="A46" s="51" t="s">
        <v>187</v>
      </c>
      <c r="B46" s="50" t="s">
        <v>71</v>
      </c>
      <c r="C46" s="4" t="s">
        <v>72</v>
      </c>
      <c r="D46" s="75">
        <v>474500</v>
      </c>
      <c r="E46" s="78"/>
      <c r="F46" s="78">
        <v>616675.48</v>
      </c>
    </row>
    <row r="47" spans="1:6" ht="19.899999999999999" customHeight="1" x14ac:dyDescent="0.35">
      <c r="A47" s="39" t="s">
        <v>189</v>
      </c>
      <c r="B47" s="50" t="s">
        <v>73</v>
      </c>
      <c r="C47" s="4" t="s">
        <v>74</v>
      </c>
      <c r="D47" s="75">
        <v>407689.95657156687</v>
      </c>
      <c r="E47" s="78"/>
      <c r="F47" s="78">
        <v>442740</v>
      </c>
    </row>
    <row r="48" spans="1:6" ht="19.899999999999999" customHeight="1" x14ac:dyDescent="0.35">
      <c r="A48" s="51" t="s">
        <v>185</v>
      </c>
      <c r="B48" s="50" t="s">
        <v>75</v>
      </c>
      <c r="C48" s="4" t="s">
        <v>38</v>
      </c>
      <c r="D48" s="75">
        <v>230444.84562579999</v>
      </c>
      <c r="E48" s="78"/>
      <c r="F48" s="78">
        <v>243926</v>
      </c>
    </row>
    <row r="49" spans="1:11" ht="19.5" customHeight="1" x14ac:dyDescent="0.35">
      <c r="A49" s="39" t="s">
        <v>189</v>
      </c>
      <c r="B49" s="50" t="s">
        <v>76</v>
      </c>
      <c r="C49" s="4" t="s">
        <v>62</v>
      </c>
      <c r="D49" s="75">
        <v>389879.52697134617</v>
      </c>
      <c r="E49" s="78"/>
      <c r="F49" s="78">
        <v>396871</v>
      </c>
    </row>
    <row r="50" spans="1:11" ht="19.149999999999999" customHeight="1" x14ac:dyDescent="0.35">
      <c r="A50" s="39" t="s">
        <v>189</v>
      </c>
      <c r="B50" s="50" t="s">
        <v>77</v>
      </c>
      <c r="C50" s="4" t="s">
        <v>62</v>
      </c>
      <c r="D50" s="75">
        <v>140000</v>
      </c>
      <c r="E50" s="78"/>
      <c r="F50" s="78">
        <v>161704</v>
      </c>
    </row>
    <row r="51" spans="1:11" ht="18" customHeight="1" x14ac:dyDescent="0.35">
      <c r="A51" s="39" t="s">
        <v>189</v>
      </c>
      <c r="B51" s="50" t="s">
        <v>78</v>
      </c>
      <c r="C51" s="4" t="s">
        <v>74</v>
      </c>
      <c r="D51" s="75">
        <v>526862.89537028677</v>
      </c>
      <c r="E51" s="78"/>
      <c r="F51" s="78">
        <v>485608</v>
      </c>
    </row>
    <row r="52" spans="1:11" ht="18" customHeight="1" x14ac:dyDescent="0.35">
      <c r="A52" s="39" t="s">
        <v>189</v>
      </c>
      <c r="B52" s="50" t="s">
        <v>79</v>
      </c>
      <c r="C52" s="4" t="s">
        <v>80</v>
      </c>
      <c r="D52" s="75">
        <v>971561.8505688</v>
      </c>
      <c r="E52" s="78"/>
      <c r="F52" s="78">
        <v>1069332.2</v>
      </c>
    </row>
    <row r="53" spans="1:11" ht="18.399999999999999" customHeight="1" x14ac:dyDescent="0.35">
      <c r="A53" s="39" t="s">
        <v>189</v>
      </c>
      <c r="B53" s="50" t="s">
        <v>81</v>
      </c>
      <c r="C53" s="4" t="s">
        <v>82</v>
      </c>
      <c r="D53" s="75">
        <v>436578.6</v>
      </c>
      <c r="E53" s="78"/>
      <c r="F53" s="78">
        <v>490868</v>
      </c>
    </row>
    <row r="54" spans="1:11" ht="17.649999999999999" customHeight="1" x14ac:dyDescent="0.35">
      <c r="A54" s="39" t="s">
        <v>189</v>
      </c>
      <c r="B54" s="50" t="s">
        <v>83</v>
      </c>
      <c r="C54" s="4" t="s">
        <v>30</v>
      </c>
      <c r="D54" s="75">
        <v>558523</v>
      </c>
      <c r="E54" s="78"/>
      <c r="F54" s="78">
        <v>588850</v>
      </c>
    </row>
    <row r="55" spans="1:11" ht="17.649999999999999" customHeight="1" x14ac:dyDescent="0.35">
      <c r="A55" s="37" t="s">
        <v>185</v>
      </c>
      <c r="B55" s="50" t="s">
        <v>84</v>
      </c>
      <c r="C55" s="4" t="s">
        <v>62</v>
      </c>
      <c r="D55" s="75">
        <v>170000</v>
      </c>
      <c r="E55" s="78"/>
      <c r="F55" s="78">
        <v>184167</v>
      </c>
    </row>
    <row r="56" spans="1:11" ht="16.149999999999999" customHeight="1" x14ac:dyDescent="0.35">
      <c r="A56" s="39" t="s">
        <v>189</v>
      </c>
      <c r="B56" s="50" t="s">
        <v>85</v>
      </c>
      <c r="C56" s="4" t="s">
        <v>55</v>
      </c>
      <c r="D56" s="75">
        <v>1631958.7999999998</v>
      </c>
      <c r="E56" s="78"/>
      <c r="F56" s="78">
        <v>1632413.73</v>
      </c>
    </row>
    <row r="57" spans="1:11" ht="19.149999999999999" customHeight="1" x14ac:dyDescent="0.35">
      <c r="A57" s="39" t="s">
        <v>189</v>
      </c>
      <c r="B57" s="50" t="s">
        <v>86</v>
      </c>
      <c r="C57" s="4" t="s">
        <v>46</v>
      </c>
      <c r="D57" s="75">
        <v>4859625.5250680503</v>
      </c>
      <c r="E57" s="78"/>
      <c r="F57" s="78">
        <v>6182679.6699999999</v>
      </c>
    </row>
    <row r="58" spans="1:11" ht="17.649999999999999" customHeight="1" x14ac:dyDescent="0.35">
      <c r="A58" s="51" t="s">
        <v>187</v>
      </c>
      <c r="B58" s="50" t="s">
        <v>87</v>
      </c>
      <c r="C58" s="4" t="s">
        <v>88</v>
      </c>
      <c r="D58" s="75">
        <v>244000</v>
      </c>
      <c r="E58" s="78"/>
      <c r="F58" s="78">
        <v>179181.82</v>
      </c>
    </row>
    <row r="59" spans="1:11" ht="18" customHeight="1" x14ac:dyDescent="0.35">
      <c r="A59" s="39" t="s">
        <v>189</v>
      </c>
      <c r="B59" s="50" t="s">
        <v>89</v>
      </c>
      <c r="C59" s="4" t="s">
        <v>55</v>
      </c>
      <c r="D59" s="75">
        <v>540930</v>
      </c>
      <c r="E59" s="78"/>
      <c r="F59" s="78">
        <v>577338.68999999994</v>
      </c>
    </row>
    <row r="60" spans="1:11" ht="15" customHeight="1" x14ac:dyDescent="0.35">
      <c r="A60" s="107" t="s">
        <v>7</v>
      </c>
      <c r="B60" s="108"/>
      <c r="C60" s="109"/>
      <c r="D60" s="24">
        <f>SUM(D26:D59)</f>
        <v>34430941.868114322</v>
      </c>
      <c r="E60" s="24">
        <f t="shared" ref="E60:F60" si="1">SUM(E26:E59)</f>
        <v>0</v>
      </c>
      <c r="F60" s="24">
        <f t="shared" si="1"/>
        <v>36647222.559999995</v>
      </c>
    </row>
    <row r="61" spans="1:11" ht="12.75" customHeight="1" thickBot="1" x14ac:dyDescent="0.4"/>
    <row r="62" spans="1:11" ht="19.149999999999999" customHeight="1" thickBot="1" x14ac:dyDescent="0.4">
      <c r="A62" s="100" t="s">
        <v>10</v>
      </c>
      <c r="B62" s="102"/>
      <c r="C62" s="102"/>
      <c r="D62" s="102"/>
      <c r="E62" s="102"/>
      <c r="F62" s="103"/>
    </row>
    <row r="63" spans="1:11" ht="54" customHeight="1" thickBot="1" x14ac:dyDescent="0.4">
      <c r="A63" s="2" t="s">
        <v>2</v>
      </c>
      <c r="B63" s="2" t="s">
        <v>22</v>
      </c>
      <c r="C63" s="26" t="s">
        <v>4</v>
      </c>
      <c r="D63" s="25" t="s">
        <v>25</v>
      </c>
      <c r="E63" s="6" t="s">
        <v>5</v>
      </c>
      <c r="F63" s="3" t="s">
        <v>6</v>
      </c>
    </row>
    <row r="64" spans="1:11" ht="16.899999999999999" customHeight="1" x14ac:dyDescent="0.35">
      <c r="A64" s="39" t="s">
        <v>189</v>
      </c>
      <c r="B64" s="49" t="s">
        <v>90</v>
      </c>
      <c r="C64" s="49" t="s">
        <v>74</v>
      </c>
      <c r="D64" s="80">
        <v>713872.43842302705</v>
      </c>
      <c r="E64" s="5"/>
      <c r="F64" s="5">
        <v>755737.78</v>
      </c>
      <c r="K64" t="s">
        <v>9</v>
      </c>
    </row>
    <row r="65" spans="1:6" ht="18" customHeight="1" x14ac:dyDescent="0.35">
      <c r="A65" s="39" t="s">
        <v>189</v>
      </c>
      <c r="B65" s="50" t="s">
        <v>91</v>
      </c>
      <c r="C65" s="50" t="s">
        <v>29</v>
      </c>
      <c r="D65" s="81">
        <v>1371761.6874790404</v>
      </c>
      <c r="E65" s="78"/>
      <c r="F65" s="78">
        <v>1889582.72</v>
      </c>
    </row>
    <row r="66" spans="1:6" ht="16.899999999999999" customHeight="1" x14ac:dyDescent="0.35">
      <c r="A66" s="39" t="s">
        <v>189</v>
      </c>
      <c r="B66" s="50" t="s">
        <v>92</v>
      </c>
      <c r="C66" s="50" t="s">
        <v>29</v>
      </c>
      <c r="D66" s="81">
        <v>597120.42424724076</v>
      </c>
      <c r="E66" s="78"/>
      <c r="F66" s="78">
        <v>863818</v>
      </c>
    </row>
    <row r="67" spans="1:6" ht="19.149999999999999" customHeight="1" x14ac:dyDescent="0.35">
      <c r="A67" s="39" t="s">
        <v>189</v>
      </c>
      <c r="B67" s="50" t="s">
        <v>93</v>
      </c>
      <c r="C67" s="50" t="s">
        <v>93</v>
      </c>
      <c r="D67" s="81">
        <v>268180</v>
      </c>
      <c r="E67" s="78"/>
      <c r="F67" s="78">
        <v>342812</v>
      </c>
    </row>
    <row r="68" spans="1:6" ht="19.149999999999999" customHeight="1" x14ac:dyDescent="0.35">
      <c r="A68" s="39" t="s">
        <v>189</v>
      </c>
      <c r="B68" s="50" t="s">
        <v>94</v>
      </c>
      <c r="C68" s="50" t="s">
        <v>51</v>
      </c>
      <c r="D68" s="81">
        <v>1520166.417818001</v>
      </c>
      <c r="E68" s="78"/>
      <c r="F68" s="78">
        <v>1666959.89</v>
      </c>
    </row>
    <row r="69" spans="1:6" ht="16.899999999999999" customHeight="1" x14ac:dyDescent="0.35">
      <c r="A69" s="39" t="s">
        <v>189</v>
      </c>
      <c r="B69" s="50" t="s">
        <v>95</v>
      </c>
      <c r="C69" s="50" t="s">
        <v>95</v>
      </c>
      <c r="D69" s="81">
        <v>197303.67999999999</v>
      </c>
      <c r="E69" s="78"/>
      <c r="F69" s="78">
        <v>148105</v>
      </c>
    </row>
    <row r="70" spans="1:6" ht="18.399999999999999" customHeight="1" x14ac:dyDescent="0.35">
      <c r="A70" s="39" t="s">
        <v>189</v>
      </c>
      <c r="B70" s="50" t="s">
        <v>96</v>
      </c>
      <c r="C70" s="50" t="s">
        <v>51</v>
      </c>
      <c r="D70" s="81">
        <v>920904.71850433701</v>
      </c>
      <c r="E70" s="78"/>
      <c r="F70" s="78">
        <v>1128892.1000000001</v>
      </c>
    </row>
    <row r="71" spans="1:6" ht="17.649999999999999" customHeight="1" x14ac:dyDescent="0.35">
      <c r="A71" s="39" t="s">
        <v>189</v>
      </c>
      <c r="B71" s="82" t="s">
        <v>97</v>
      </c>
      <c r="C71" s="82" t="s">
        <v>62</v>
      </c>
      <c r="D71" s="83">
        <v>872015.62556874997</v>
      </c>
      <c r="E71" s="78"/>
      <c r="F71" s="78">
        <v>910653.41</v>
      </c>
    </row>
    <row r="72" spans="1:6" ht="18" customHeight="1" x14ac:dyDescent="0.35">
      <c r="A72" s="39" t="s">
        <v>189</v>
      </c>
      <c r="B72" s="50" t="s">
        <v>98</v>
      </c>
      <c r="C72" s="50" t="s">
        <v>74</v>
      </c>
      <c r="D72" s="81">
        <v>415736.81111872697</v>
      </c>
      <c r="E72" s="78"/>
      <c r="F72" s="78">
        <v>413737</v>
      </c>
    </row>
    <row r="73" spans="1:6" ht="18" customHeight="1" x14ac:dyDescent="0.35">
      <c r="A73" s="39" t="s">
        <v>189</v>
      </c>
      <c r="B73" s="50" t="s">
        <v>99</v>
      </c>
      <c r="C73" s="50" t="s">
        <v>74</v>
      </c>
      <c r="D73" s="81">
        <v>1075429.9969335943</v>
      </c>
      <c r="E73" s="78"/>
      <c r="F73" s="78">
        <v>1186821.45</v>
      </c>
    </row>
    <row r="74" spans="1:6" ht="16.5" customHeight="1" x14ac:dyDescent="0.35">
      <c r="A74" s="39" t="s">
        <v>189</v>
      </c>
      <c r="B74" s="82" t="s">
        <v>100</v>
      </c>
      <c r="C74" s="82" t="s">
        <v>51</v>
      </c>
      <c r="D74" s="73">
        <v>1159382.77</v>
      </c>
      <c r="E74" s="78"/>
      <c r="F74" s="78">
        <v>1369501.38</v>
      </c>
    </row>
    <row r="75" spans="1:6" ht="19.149999999999999" customHeight="1" x14ac:dyDescent="0.35">
      <c r="A75" s="39" t="s">
        <v>189</v>
      </c>
      <c r="B75" s="82" t="s">
        <v>101</v>
      </c>
      <c r="C75" s="82" t="s">
        <v>102</v>
      </c>
      <c r="D75" s="83">
        <v>546731.84876226855</v>
      </c>
      <c r="E75" s="78"/>
      <c r="F75" s="78">
        <v>526787</v>
      </c>
    </row>
    <row r="76" spans="1:6" ht="19.5" customHeight="1" x14ac:dyDescent="0.35">
      <c r="A76" s="37" t="s">
        <v>185</v>
      </c>
      <c r="B76" s="82" t="s">
        <v>103</v>
      </c>
      <c r="C76" s="82" t="s">
        <v>51</v>
      </c>
      <c r="D76" s="83">
        <v>379050.02755533549</v>
      </c>
      <c r="E76" s="78"/>
      <c r="F76" s="78">
        <v>487034</v>
      </c>
    </row>
    <row r="77" spans="1:6" ht="19.149999999999999" customHeight="1" x14ac:dyDescent="0.35">
      <c r="A77" s="37" t="s">
        <v>186</v>
      </c>
      <c r="B77" s="82" t="s">
        <v>104</v>
      </c>
      <c r="C77" s="82" t="s">
        <v>62</v>
      </c>
      <c r="D77" s="83">
        <v>181129.70746471154</v>
      </c>
      <c r="E77" s="78"/>
      <c r="F77" s="78">
        <v>206742</v>
      </c>
    </row>
    <row r="78" spans="1:6" ht="19.5" customHeight="1" x14ac:dyDescent="0.35">
      <c r="A78" s="37" t="s">
        <v>187</v>
      </c>
      <c r="B78" s="82" t="s">
        <v>105</v>
      </c>
      <c r="C78" s="82" t="s">
        <v>62</v>
      </c>
      <c r="D78" s="83">
        <v>217709.87455586539</v>
      </c>
      <c r="E78" s="78"/>
      <c r="F78" s="78">
        <v>240702</v>
      </c>
    </row>
    <row r="79" spans="1:6" ht="19.5" customHeight="1" x14ac:dyDescent="0.35">
      <c r="A79" s="37" t="s">
        <v>186</v>
      </c>
      <c r="B79" s="82" t="s">
        <v>106</v>
      </c>
      <c r="C79" s="82" t="s">
        <v>62</v>
      </c>
      <c r="D79" s="83">
        <v>215662.65813142309</v>
      </c>
      <c r="E79" s="78"/>
      <c r="F79" s="78">
        <v>208545</v>
      </c>
    </row>
    <row r="80" spans="1:6" ht="17.649999999999999" customHeight="1" x14ac:dyDescent="0.35">
      <c r="A80" s="39" t="s">
        <v>189</v>
      </c>
      <c r="B80" s="82" t="s">
        <v>190</v>
      </c>
      <c r="C80" s="82" t="s">
        <v>107</v>
      </c>
      <c r="D80" s="83">
        <v>1062788.3314101</v>
      </c>
      <c r="E80" s="78"/>
      <c r="F80" s="78">
        <v>1199983.31</v>
      </c>
    </row>
    <row r="81" spans="1:6" ht="19.149999999999999" customHeight="1" x14ac:dyDescent="0.35">
      <c r="A81" s="39" t="s">
        <v>189</v>
      </c>
      <c r="B81" s="82" t="s">
        <v>108</v>
      </c>
      <c r="C81" s="82" t="s">
        <v>46</v>
      </c>
      <c r="D81" s="83">
        <v>774371.01</v>
      </c>
      <c r="E81" s="78"/>
      <c r="F81" s="78">
        <v>835452.34</v>
      </c>
    </row>
    <row r="82" spans="1:6" ht="18" customHeight="1" x14ac:dyDescent="0.35">
      <c r="A82" s="39" t="s">
        <v>189</v>
      </c>
      <c r="B82" s="82" t="s">
        <v>191</v>
      </c>
      <c r="C82" s="82" t="s">
        <v>62</v>
      </c>
      <c r="D82" s="83">
        <v>428010.59514615382</v>
      </c>
      <c r="E82" s="78"/>
      <c r="F82" s="78">
        <v>413220</v>
      </c>
    </row>
    <row r="83" spans="1:6" ht="17.649999999999999" customHeight="1" x14ac:dyDescent="0.35">
      <c r="A83" s="39" t="s">
        <v>189</v>
      </c>
      <c r="B83" s="82" t="s">
        <v>109</v>
      </c>
      <c r="C83" s="82" t="s">
        <v>62</v>
      </c>
      <c r="D83" s="83">
        <v>1000353.13703625</v>
      </c>
      <c r="E83" s="78"/>
      <c r="F83" s="78">
        <v>1010023</v>
      </c>
    </row>
    <row r="84" spans="1:6" ht="18" customHeight="1" x14ac:dyDescent="0.35">
      <c r="A84" s="39" t="s">
        <v>189</v>
      </c>
      <c r="B84" s="82" t="s">
        <v>110</v>
      </c>
      <c r="C84" s="82" t="s">
        <v>74</v>
      </c>
      <c r="D84" s="83">
        <v>2669936.7386803478</v>
      </c>
      <c r="E84" s="78"/>
      <c r="F84" s="78">
        <v>2777437.2600000002</v>
      </c>
    </row>
    <row r="85" spans="1:6" ht="17.649999999999999" customHeight="1" x14ac:dyDescent="0.35">
      <c r="A85" s="39" t="s">
        <v>189</v>
      </c>
      <c r="B85" s="82" t="s">
        <v>111</v>
      </c>
      <c r="C85" s="82" t="s">
        <v>112</v>
      </c>
      <c r="D85" s="83">
        <v>1574612.3978631599</v>
      </c>
      <c r="E85" s="78"/>
      <c r="F85" s="78">
        <v>1626657.51</v>
      </c>
    </row>
    <row r="86" spans="1:6" ht="18.399999999999999" customHeight="1" x14ac:dyDescent="0.35">
      <c r="A86" s="39" t="s">
        <v>189</v>
      </c>
      <c r="B86" s="82" t="s">
        <v>113</v>
      </c>
      <c r="C86" s="82" t="s">
        <v>62</v>
      </c>
      <c r="D86" s="83">
        <v>567045.84528721159</v>
      </c>
      <c r="E86" s="78"/>
      <c r="F86" s="78">
        <v>572620</v>
      </c>
    </row>
    <row r="87" spans="1:6" ht="18.399999999999999" customHeight="1" x14ac:dyDescent="0.35">
      <c r="A87" s="39" t="s">
        <v>189</v>
      </c>
      <c r="B87" s="82" t="s">
        <v>114</v>
      </c>
      <c r="C87" s="82" t="s">
        <v>62</v>
      </c>
      <c r="D87" s="83">
        <v>795470.74837403849</v>
      </c>
      <c r="E87" s="78"/>
      <c r="F87" s="78">
        <v>850334</v>
      </c>
    </row>
    <row r="88" spans="1:6" ht="18" customHeight="1" x14ac:dyDescent="0.35">
      <c r="A88" s="39" t="s">
        <v>189</v>
      </c>
      <c r="B88" s="82" t="s">
        <v>115</v>
      </c>
      <c r="C88" s="82" t="s">
        <v>62</v>
      </c>
      <c r="D88" s="83">
        <v>270843.88567471155</v>
      </c>
      <c r="E88" s="78"/>
      <c r="F88" s="78">
        <v>282368</v>
      </c>
    </row>
    <row r="89" spans="1:6" ht="16.899999999999999" customHeight="1" x14ac:dyDescent="0.35">
      <c r="A89" s="39" t="s">
        <v>189</v>
      </c>
      <c r="B89" s="82" t="s">
        <v>116</v>
      </c>
      <c r="C89" s="82" t="s">
        <v>74</v>
      </c>
      <c r="D89" s="83">
        <v>123630.57791400018</v>
      </c>
      <c r="E89" s="78"/>
      <c r="F89" s="78">
        <v>127995</v>
      </c>
    </row>
    <row r="90" spans="1:6" ht="19.149999999999999" customHeight="1" x14ac:dyDescent="0.35">
      <c r="A90" s="39" t="s">
        <v>189</v>
      </c>
      <c r="B90" s="82" t="s">
        <v>117</v>
      </c>
      <c r="C90" s="82" t="s">
        <v>72</v>
      </c>
      <c r="D90" s="83">
        <v>550000</v>
      </c>
      <c r="E90" s="78"/>
      <c r="F90" s="78">
        <v>547020</v>
      </c>
    </row>
    <row r="91" spans="1:6" ht="17.649999999999999" customHeight="1" x14ac:dyDescent="0.35">
      <c r="A91" s="37" t="s">
        <v>186</v>
      </c>
      <c r="B91" s="82" t="s">
        <v>118</v>
      </c>
      <c r="C91" s="82" t="s">
        <v>119</v>
      </c>
      <c r="D91" s="83">
        <v>312663.90000000002</v>
      </c>
      <c r="E91" s="78"/>
      <c r="F91" s="78">
        <v>325908.42</v>
      </c>
    </row>
    <row r="92" spans="1:6" ht="18" customHeight="1" x14ac:dyDescent="0.35">
      <c r="A92" s="39" t="s">
        <v>189</v>
      </c>
      <c r="B92" s="82" t="s">
        <v>120</v>
      </c>
      <c r="C92" s="82" t="s">
        <v>62</v>
      </c>
      <c r="D92" s="83">
        <v>1509586.0978546154</v>
      </c>
      <c r="E92" s="78"/>
      <c r="F92" s="78">
        <v>1609966</v>
      </c>
    </row>
    <row r="93" spans="1:6" ht="18" customHeight="1" x14ac:dyDescent="0.35">
      <c r="A93" s="39" t="s">
        <v>189</v>
      </c>
      <c r="B93" s="82" t="s">
        <v>121</v>
      </c>
      <c r="C93" s="82" t="s">
        <v>62</v>
      </c>
      <c r="D93" s="83">
        <v>837694.57861990388</v>
      </c>
      <c r="E93" s="78"/>
      <c r="F93" s="78">
        <v>884675</v>
      </c>
    </row>
    <row r="94" spans="1:6" ht="18" customHeight="1" x14ac:dyDescent="0.35">
      <c r="A94" s="39" t="s">
        <v>189</v>
      </c>
      <c r="B94" s="82" t="s">
        <v>122</v>
      </c>
      <c r="C94" s="82" t="s">
        <v>62</v>
      </c>
      <c r="D94" s="83">
        <v>1187045.9248774999</v>
      </c>
      <c r="E94" s="78"/>
      <c r="F94" s="78">
        <v>1224557</v>
      </c>
    </row>
    <row r="95" spans="1:6" ht="17.649999999999999" customHeight="1" x14ac:dyDescent="0.35">
      <c r="A95" s="39" t="s">
        <v>189</v>
      </c>
      <c r="B95" s="82" t="s">
        <v>123</v>
      </c>
      <c r="C95" s="82" t="s">
        <v>62</v>
      </c>
      <c r="D95" s="83">
        <v>390681.75218019233</v>
      </c>
      <c r="E95" s="78"/>
      <c r="F95" s="78">
        <v>397468</v>
      </c>
    </row>
    <row r="96" spans="1:6" ht="17.649999999999999" customHeight="1" x14ac:dyDescent="0.35">
      <c r="A96" s="39" t="s">
        <v>189</v>
      </c>
      <c r="B96" s="82" t="s">
        <v>124</v>
      </c>
      <c r="C96" s="82" t="s">
        <v>29</v>
      </c>
      <c r="D96" s="83">
        <v>330327.03314399999</v>
      </c>
      <c r="E96" s="78"/>
      <c r="F96" s="78">
        <v>354192</v>
      </c>
    </row>
    <row r="97" spans="1:7" ht="18.399999999999999" customHeight="1" x14ac:dyDescent="0.35">
      <c r="A97" s="39" t="s">
        <v>189</v>
      </c>
      <c r="B97" s="82" t="s">
        <v>125</v>
      </c>
      <c r="C97" s="82" t="s">
        <v>62</v>
      </c>
      <c r="D97" s="83">
        <v>2733344.3841981729</v>
      </c>
      <c r="E97" s="78"/>
      <c r="F97" s="78">
        <v>2884641</v>
      </c>
    </row>
    <row r="98" spans="1:7" ht="18" customHeight="1" x14ac:dyDescent="0.35">
      <c r="A98" s="39" t="s">
        <v>189</v>
      </c>
      <c r="B98" s="82" t="s">
        <v>126</v>
      </c>
      <c r="C98" s="82" t="s">
        <v>29</v>
      </c>
      <c r="D98" s="83">
        <v>483141.48</v>
      </c>
      <c r="E98" s="78"/>
      <c r="F98" s="78">
        <v>526187.98</v>
      </c>
    </row>
    <row r="99" spans="1:7" ht="19.5" customHeight="1" x14ac:dyDescent="0.35">
      <c r="A99" s="39" t="s">
        <v>189</v>
      </c>
      <c r="B99" s="82" t="s">
        <v>127</v>
      </c>
      <c r="C99" s="82" t="s">
        <v>74</v>
      </c>
      <c r="D99" s="83">
        <v>3028728.6827783836</v>
      </c>
      <c r="E99" s="78"/>
      <c r="F99" s="78">
        <v>2877625.56</v>
      </c>
    </row>
    <row r="100" spans="1:7" ht="19.149999999999999" customHeight="1" x14ac:dyDescent="0.35">
      <c r="A100" s="39" t="s">
        <v>189</v>
      </c>
      <c r="B100" s="82" t="s">
        <v>128</v>
      </c>
      <c r="C100" s="82" t="s">
        <v>62</v>
      </c>
      <c r="D100" s="83">
        <v>434157.90676490386</v>
      </c>
      <c r="E100" s="78"/>
      <c r="F100" s="78">
        <v>473767</v>
      </c>
    </row>
    <row r="101" spans="1:7" ht="22.5" customHeight="1" x14ac:dyDescent="0.35">
      <c r="A101" s="39" t="s">
        <v>189</v>
      </c>
      <c r="B101" s="82" t="s">
        <v>129</v>
      </c>
      <c r="C101" s="82" t="s">
        <v>62</v>
      </c>
      <c r="D101" s="83">
        <v>822026.48378500005</v>
      </c>
      <c r="E101" s="78"/>
      <c r="F101" s="78">
        <v>877333</v>
      </c>
    </row>
    <row r="102" spans="1:7" ht="20.65" customHeight="1" x14ac:dyDescent="0.35">
      <c r="A102" s="39" t="s">
        <v>189</v>
      </c>
      <c r="B102" s="82" t="s">
        <v>130</v>
      </c>
      <c r="C102" s="82" t="s">
        <v>51</v>
      </c>
      <c r="D102" s="83">
        <v>193764.054640619</v>
      </c>
      <c r="E102" s="78"/>
      <c r="F102" s="78">
        <v>198994.95</v>
      </c>
    </row>
    <row r="103" spans="1:7" ht="19.149999999999999" customHeight="1" x14ac:dyDescent="0.35">
      <c r="A103" s="39" t="s">
        <v>189</v>
      </c>
      <c r="B103" s="82" t="s">
        <v>131</v>
      </c>
      <c r="C103" s="82" t="s">
        <v>80</v>
      </c>
      <c r="D103" s="83">
        <v>613583.97382700001</v>
      </c>
      <c r="E103" s="78"/>
      <c r="F103" s="78">
        <v>657829</v>
      </c>
    </row>
    <row r="104" spans="1:7" ht="20.65" customHeight="1" x14ac:dyDescent="0.35">
      <c r="A104" s="39" t="s">
        <v>189</v>
      </c>
      <c r="B104" s="82" t="s">
        <v>132</v>
      </c>
      <c r="C104" s="82" t="s">
        <v>62</v>
      </c>
      <c r="D104" s="83">
        <v>146266.25106586539</v>
      </c>
      <c r="E104" s="78"/>
      <c r="F104" s="78">
        <v>145760</v>
      </c>
    </row>
    <row r="105" spans="1:7" ht="20.65" customHeight="1" x14ac:dyDescent="0.35">
      <c r="A105" s="39" t="s">
        <v>189</v>
      </c>
      <c r="B105" s="82" t="s">
        <v>133</v>
      </c>
      <c r="C105" s="82" t="s">
        <v>55</v>
      </c>
      <c r="D105" s="83">
        <v>3076885</v>
      </c>
      <c r="E105" s="78"/>
      <c r="F105" s="78">
        <v>2369308.0500000003</v>
      </c>
    </row>
    <row r="106" spans="1:7" ht="20.65" customHeight="1" x14ac:dyDescent="0.35">
      <c r="A106" s="39" t="s">
        <v>189</v>
      </c>
      <c r="B106" s="82" t="s">
        <v>134</v>
      </c>
      <c r="C106" s="82" t="s">
        <v>62</v>
      </c>
      <c r="D106" s="83">
        <v>90000</v>
      </c>
      <c r="E106" s="78"/>
      <c r="F106" s="78">
        <v>90000</v>
      </c>
    </row>
    <row r="107" spans="1:7" ht="18" customHeight="1" x14ac:dyDescent="0.35">
      <c r="A107" s="37" t="s">
        <v>187</v>
      </c>
      <c r="B107" s="82" t="s">
        <v>135</v>
      </c>
      <c r="C107" s="82" t="s">
        <v>62</v>
      </c>
      <c r="D107" s="83">
        <v>96000</v>
      </c>
      <c r="E107" s="78"/>
      <c r="F107" s="78">
        <v>96000</v>
      </c>
    </row>
    <row r="108" spans="1:7" ht="22.5" customHeight="1" x14ac:dyDescent="0.35">
      <c r="A108" s="39" t="s">
        <v>189</v>
      </c>
      <c r="B108" s="82" t="s">
        <v>136</v>
      </c>
      <c r="C108" s="82" t="s">
        <v>55</v>
      </c>
      <c r="D108" s="83">
        <v>934399.99999999988</v>
      </c>
      <c r="E108" s="78"/>
      <c r="F108" s="78">
        <v>1178943.75</v>
      </c>
    </row>
    <row r="109" spans="1:7" ht="19.149999999999999" customHeight="1" x14ac:dyDescent="0.35">
      <c r="A109" s="39" t="s">
        <v>189</v>
      </c>
      <c r="B109" s="82" t="s">
        <v>137</v>
      </c>
      <c r="C109" s="82" t="s">
        <v>62</v>
      </c>
      <c r="D109" s="83">
        <v>487929.82792384614</v>
      </c>
      <c r="E109" s="78"/>
      <c r="F109" s="78">
        <v>278190</v>
      </c>
    </row>
    <row r="110" spans="1:7" ht="19.149999999999999" customHeight="1" x14ac:dyDescent="0.35">
      <c r="A110" s="79" t="s">
        <v>189</v>
      </c>
      <c r="B110" s="87" t="s">
        <v>193</v>
      </c>
      <c r="C110" s="36" t="s">
        <v>62</v>
      </c>
      <c r="D110" s="83">
        <v>1044020</v>
      </c>
      <c r="E110" s="78"/>
      <c r="F110" s="78">
        <v>1041440</v>
      </c>
    </row>
    <row r="111" spans="1:7" ht="19.149999999999999" customHeight="1" x14ac:dyDescent="0.35">
      <c r="A111" s="86" t="s">
        <v>189</v>
      </c>
      <c r="B111" s="84" t="s">
        <v>196</v>
      </c>
      <c r="C111" s="88" t="s">
        <v>55</v>
      </c>
      <c r="D111" s="89">
        <v>67167</v>
      </c>
      <c r="E111" s="78"/>
      <c r="F111" s="78">
        <v>137020</v>
      </c>
      <c r="G111" s="113"/>
    </row>
    <row r="112" spans="1:7" ht="19.149999999999999" customHeight="1" x14ac:dyDescent="0.35">
      <c r="A112" s="86" t="s">
        <v>189</v>
      </c>
      <c r="B112" s="36" t="s">
        <v>195</v>
      </c>
      <c r="C112" s="88" t="s">
        <v>55</v>
      </c>
      <c r="D112" s="73">
        <v>69190</v>
      </c>
      <c r="E112" s="78"/>
      <c r="F112" s="78">
        <v>30600.01</v>
      </c>
      <c r="G112" s="113"/>
    </row>
    <row r="113" spans="1:6" ht="19.149999999999999" customHeight="1" x14ac:dyDescent="0.35">
      <c r="A113" s="86" t="s">
        <v>189</v>
      </c>
      <c r="B113" s="90" t="s">
        <v>197</v>
      </c>
      <c r="C113" s="95" t="s">
        <v>51</v>
      </c>
      <c r="D113" s="73">
        <v>25091</v>
      </c>
      <c r="E113" s="78"/>
      <c r="F113" s="78">
        <v>25091</v>
      </c>
    </row>
    <row r="114" spans="1:6" ht="27" customHeight="1" x14ac:dyDescent="0.35">
      <c r="A114" s="107" t="s">
        <v>7</v>
      </c>
      <c r="B114" s="108"/>
      <c r="C114" s="109"/>
      <c r="D114" s="24">
        <f>SUM(D64:D113)</f>
        <v>39382917.285608292</v>
      </c>
      <c r="E114" s="24">
        <f>SUM(E64:E113)</f>
        <v>0</v>
      </c>
      <c r="F114" s="24">
        <f>SUM(F64:F113)</f>
        <v>41275038.870000005</v>
      </c>
    </row>
    <row r="115" spans="1:6" ht="15" customHeight="1" thickBot="1" x14ac:dyDescent="0.4">
      <c r="A115" s="7"/>
      <c r="B115" s="7"/>
      <c r="C115" s="7"/>
      <c r="D115" s="8"/>
      <c r="E115" s="8"/>
      <c r="F115" s="8"/>
    </row>
    <row r="116" spans="1:6" ht="15" customHeight="1" thickBot="1" x14ac:dyDescent="0.4">
      <c r="A116" s="106" t="s">
        <v>11</v>
      </c>
      <c r="B116" s="102"/>
      <c r="C116" s="102"/>
      <c r="D116" s="102"/>
      <c r="E116" s="102"/>
      <c r="F116" s="103"/>
    </row>
    <row r="117" spans="1:6" s="27" customFormat="1" ht="54.65" customHeight="1" thickBot="1" x14ac:dyDescent="0.4">
      <c r="A117" s="58" t="s">
        <v>2</v>
      </c>
      <c r="B117" s="58" t="s">
        <v>23</v>
      </c>
      <c r="C117" s="58" t="s">
        <v>24</v>
      </c>
      <c r="D117" s="3" t="s">
        <v>25</v>
      </c>
      <c r="E117" s="6" t="s">
        <v>5</v>
      </c>
      <c r="F117" s="3" t="s">
        <v>6</v>
      </c>
    </row>
    <row r="118" spans="1:6" ht="25.15" customHeight="1" x14ac:dyDescent="0.35">
      <c r="A118" s="52" t="s">
        <v>189</v>
      </c>
      <c r="B118" s="57" t="s">
        <v>138</v>
      </c>
      <c r="C118" s="50" t="s">
        <v>139</v>
      </c>
      <c r="D118" s="71">
        <v>26204948.412903227</v>
      </c>
      <c r="E118" s="40"/>
      <c r="F118" s="5">
        <v>24324318.590000004</v>
      </c>
    </row>
    <row r="119" spans="1:6" ht="25.5" customHeight="1" x14ac:dyDescent="0.35">
      <c r="A119" s="35" t="s">
        <v>189</v>
      </c>
      <c r="B119" s="48" t="s">
        <v>138</v>
      </c>
      <c r="C119" s="4" t="s">
        <v>140</v>
      </c>
      <c r="D119" s="72">
        <v>71290743.36857143</v>
      </c>
      <c r="E119" s="40"/>
      <c r="F119" s="5">
        <v>80393445.649999991</v>
      </c>
    </row>
    <row r="120" spans="1:6" ht="22.15" customHeight="1" x14ac:dyDescent="0.35">
      <c r="A120" s="35" t="s">
        <v>189</v>
      </c>
      <c r="B120" s="91" t="s">
        <v>141</v>
      </c>
      <c r="C120" s="4" t="s">
        <v>142</v>
      </c>
      <c r="D120" s="92">
        <v>17865692.030000001</v>
      </c>
      <c r="E120" s="40"/>
      <c r="F120" s="5">
        <v>37665156.990000002</v>
      </c>
    </row>
    <row r="121" spans="1:6" ht="18" customHeight="1" x14ac:dyDescent="0.35">
      <c r="A121" s="35" t="s">
        <v>189</v>
      </c>
      <c r="B121" s="93" t="s">
        <v>143</v>
      </c>
      <c r="C121" s="4" t="s">
        <v>144</v>
      </c>
      <c r="D121" s="94">
        <v>2300000</v>
      </c>
      <c r="E121" s="40"/>
      <c r="F121" s="5">
        <v>549399.88</v>
      </c>
    </row>
    <row r="122" spans="1:6" ht="15" thickBot="1" x14ac:dyDescent="0.4">
      <c r="A122" s="110" t="s">
        <v>7</v>
      </c>
      <c r="B122" s="111"/>
      <c r="C122" s="112"/>
      <c r="D122" s="28">
        <f>SUM(D118:D121)</f>
        <v>117661383.81147465</v>
      </c>
      <c r="E122" s="28">
        <f t="shared" ref="E122:F122" si="2">SUM(E118:E121)</f>
        <v>0</v>
      </c>
      <c r="F122" s="32">
        <f t="shared" si="2"/>
        <v>142932321.10999998</v>
      </c>
    </row>
    <row r="123" spans="1:6" ht="15.75" customHeight="1" thickBot="1" x14ac:dyDescent="0.4">
      <c r="A123" s="7"/>
      <c r="B123" s="7"/>
      <c r="C123" s="7"/>
      <c r="D123" s="8"/>
      <c r="E123" s="8"/>
      <c r="F123" s="8"/>
    </row>
    <row r="124" spans="1:6" s="9" customFormat="1" ht="12.75" customHeight="1" thickBot="1" x14ac:dyDescent="0.35">
      <c r="A124" s="100" t="s">
        <v>12</v>
      </c>
      <c r="B124" s="101"/>
      <c r="C124" s="101"/>
      <c r="D124" s="101"/>
      <c r="E124" s="102"/>
      <c r="F124" s="103"/>
    </row>
    <row r="125" spans="1:6" s="9" customFormat="1" ht="54.5" thickBot="1" x14ac:dyDescent="0.35">
      <c r="A125" s="2" t="s">
        <v>2</v>
      </c>
      <c r="B125" s="2" t="s">
        <v>22</v>
      </c>
      <c r="C125" s="2" t="s">
        <v>4</v>
      </c>
      <c r="D125" s="3" t="s">
        <v>25</v>
      </c>
      <c r="E125" s="61" t="s">
        <v>5</v>
      </c>
      <c r="F125" s="3" t="s">
        <v>6</v>
      </c>
    </row>
    <row r="126" spans="1:6" s="9" customFormat="1" ht="17.649999999999999" customHeight="1" x14ac:dyDescent="0.3">
      <c r="A126" s="41" t="s">
        <v>187</v>
      </c>
      <c r="B126" s="42" t="s">
        <v>145</v>
      </c>
      <c r="C126" s="42" t="s">
        <v>38</v>
      </c>
      <c r="D126" s="69">
        <v>245568.03711999999</v>
      </c>
      <c r="E126" s="59"/>
      <c r="F126" s="60">
        <v>255076</v>
      </c>
    </row>
    <row r="127" spans="1:6" s="9" customFormat="1" ht="18" customHeight="1" x14ac:dyDescent="0.3">
      <c r="A127" s="39" t="s">
        <v>189</v>
      </c>
      <c r="B127" s="42" t="s">
        <v>146</v>
      </c>
      <c r="C127" s="42" t="s">
        <v>146</v>
      </c>
      <c r="D127" s="67">
        <v>297691.09000000003</v>
      </c>
      <c r="E127" s="43"/>
      <c r="F127" s="44">
        <v>314885</v>
      </c>
    </row>
    <row r="128" spans="1:6" s="9" customFormat="1" ht="16.5" customHeight="1" x14ac:dyDescent="0.3">
      <c r="A128" s="39" t="s">
        <v>189</v>
      </c>
      <c r="B128" s="42" t="s">
        <v>147</v>
      </c>
      <c r="C128" s="42" t="s">
        <v>46</v>
      </c>
      <c r="D128" s="70">
        <v>1500000</v>
      </c>
      <c r="E128" s="43"/>
      <c r="F128" s="44">
        <v>1823459</v>
      </c>
    </row>
    <row r="129" spans="1:6" s="9" customFormat="1" ht="18" customHeight="1" x14ac:dyDescent="0.3">
      <c r="A129" s="39" t="s">
        <v>189</v>
      </c>
      <c r="B129" s="42" t="s">
        <v>148</v>
      </c>
      <c r="C129" s="42" t="s">
        <v>149</v>
      </c>
      <c r="D129" s="67">
        <v>151697.54999999999</v>
      </c>
      <c r="E129" s="43"/>
      <c r="F129" s="44">
        <v>138508</v>
      </c>
    </row>
    <row r="130" spans="1:6" s="9" customFormat="1" ht="17.649999999999999" customHeight="1" x14ac:dyDescent="0.3">
      <c r="A130" s="39" t="s">
        <v>189</v>
      </c>
      <c r="B130" s="42" t="s">
        <v>150</v>
      </c>
      <c r="C130" s="42" t="s">
        <v>38</v>
      </c>
      <c r="D130" s="67">
        <v>671314.18001581251</v>
      </c>
      <c r="E130" s="43"/>
      <c r="F130" s="44">
        <v>725472.72</v>
      </c>
    </row>
    <row r="131" spans="1:6" s="9" customFormat="1" ht="18" customHeight="1" x14ac:dyDescent="0.3">
      <c r="A131" s="39" t="s">
        <v>189</v>
      </c>
      <c r="B131" s="42" t="s">
        <v>151</v>
      </c>
      <c r="C131" s="42" t="s">
        <v>30</v>
      </c>
      <c r="D131" s="67">
        <v>269511.50988341944</v>
      </c>
      <c r="E131" s="43"/>
      <c r="F131" s="44">
        <v>292105</v>
      </c>
    </row>
    <row r="132" spans="1:6" s="9" customFormat="1" ht="16.899999999999999" customHeight="1" x14ac:dyDescent="0.3">
      <c r="A132" s="39" t="s">
        <v>189</v>
      </c>
      <c r="B132" s="42" t="s">
        <v>152</v>
      </c>
      <c r="C132" s="42" t="s">
        <v>74</v>
      </c>
      <c r="D132" s="67">
        <v>970298.34786027251</v>
      </c>
      <c r="E132" s="43"/>
      <c r="F132" s="44">
        <v>975793</v>
      </c>
    </row>
    <row r="133" spans="1:6" s="9" customFormat="1" ht="17.649999999999999" customHeight="1" x14ac:dyDescent="0.3">
      <c r="A133" s="39" t="s">
        <v>189</v>
      </c>
      <c r="B133" s="42" t="s">
        <v>153</v>
      </c>
      <c r="C133" s="42" t="s">
        <v>74</v>
      </c>
      <c r="D133" s="67">
        <v>967411.08935599832</v>
      </c>
      <c r="E133" s="43"/>
      <c r="F133" s="44">
        <v>1014327</v>
      </c>
    </row>
    <row r="134" spans="1:6" s="9" customFormat="1" ht="16.899999999999999" customHeight="1" x14ac:dyDescent="0.3">
      <c r="A134" s="39" t="s">
        <v>189</v>
      </c>
      <c r="B134" s="42" t="s">
        <v>154</v>
      </c>
      <c r="C134" s="42" t="s">
        <v>29</v>
      </c>
      <c r="D134" s="67">
        <v>647538.88718839374</v>
      </c>
      <c r="E134" s="43"/>
      <c r="F134" s="44">
        <v>612683</v>
      </c>
    </row>
    <row r="135" spans="1:6" s="9" customFormat="1" ht="18" customHeight="1" x14ac:dyDescent="0.3">
      <c r="A135" s="39" t="s">
        <v>189</v>
      </c>
      <c r="B135" s="42" t="s">
        <v>155</v>
      </c>
      <c r="C135" s="42" t="s">
        <v>29</v>
      </c>
      <c r="D135" s="67">
        <v>536355.10951440223</v>
      </c>
      <c r="E135" s="43"/>
      <c r="F135" s="44">
        <v>651854</v>
      </c>
    </row>
    <row r="136" spans="1:6" s="9" customFormat="1" ht="17.649999999999999" customHeight="1" x14ac:dyDescent="0.3">
      <c r="A136" s="39" t="s">
        <v>189</v>
      </c>
      <c r="B136" s="42" t="s">
        <v>156</v>
      </c>
      <c r="C136" s="42" t="s">
        <v>38</v>
      </c>
      <c r="D136" s="67">
        <v>442566.09117089998</v>
      </c>
      <c r="E136" s="43"/>
      <c r="F136" s="44">
        <v>507801</v>
      </c>
    </row>
    <row r="137" spans="1:6" s="9" customFormat="1" ht="18" customHeight="1" x14ac:dyDescent="0.3">
      <c r="A137" s="39" t="s">
        <v>189</v>
      </c>
      <c r="B137" s="42" t="s">
        <v>157</v>
      </c>
      <c r="C137" s="42" t="s">
        <v>46</v>
      </c>
      <c r="D137" s="67">
        <v>1028426.9995753377</v>
      </c>
      <c r="E137" s="43"/>
      <c r="F137" s="44">
        <v>1072402.24</v>
      </c>
    </row>
    <row r="138" spans="1:6" s="9" customFormat="1" ht="17.649999999999999" customHeight="1" x14ac:dyDescent="0.3">
      <c r="A138" s="39" t="s">
        <v>189</v>
      </c>
      <c r="B138" s="45" t="s">
        <v>158</v>
      </c>
      <c r="C138" s="45" t="s">
        <v>29</v>
      </c>
      <c r="D138" s="67">
        <v>271234.44746810501</v>
      </c>
      <c r="E138" s="43"/>
      <c r="F138" s="44">
        <v>304353.95499999996</v>
      </c>
    </row>
    <row r="139" spans="1:6" s="9" customFormat="1" ht="16.5" customHeight="1" x14ac:dyDescent="0.3">
      <c r="A139" s="39" t="s">
        <v>189</v>
      </c>
      <c r="B139" s="45" t="s">
        <v>159</v>
      </c>
      <c r="C139" s="45" t="s">
        <v>29</v>
      </c>
      <c r="D139" s="67">
        <v>245779.30322999999</v>
      </c>
      <c r="E139" s="43"/>
      <c r="F139" s="44">
        <v>275057.99</v>
      </c>
    </row>
    <row r="140" spans="1:6" s="9" customFormat="1" ht="18" customHeight="1" x14ac:dyDescent="0.3">
      <c r="A140" s="39" t="s">
        <v>189</v>
      </c>
      <c r="B140" s="42" t="s">
        <v>160</v>
      </c>
      <c r="C140" s="42" t="s">
        <v>30</v>
      </c>
      <c r="D140" s="67">
        <v>669858.24991611484</v>
      </c>
      <c r="E140" s="46"/>
      <c r="F140" s="46">
        <v>754489</v>
      </c>
    </row>
    <row r="141" spans="1:6" s="9" customFormat="1" ht="16.899999999999999" customHeight="1" x14ac:dyDescent="0.3">
      <c r="A141" s="39" t="s">
        <v>189</v>
      </c>
      <c r="B141" s="42" t="s">
        <v>161</v>
      </c>
      <c r="C141" s="42" t="s">
        <v>29</v>
      </c>
      <c r="D141" s="67">
        <v>699947.10065766529</v>
      </c>
      <c r="E141" s="46"/>
      <c r="F141" s="46">
        <v>848495.02</v>
      </c>
    </row>
    <row r="142" spans="1:6" s="9" customFormat="1" ht="18.399999999999999" customHeight="1" x14ac:dyDescent="0.3">
      <c r="A142" s="39" t="s">
        <v>189</v>
      </c>
      <c r="B142" s="47" t="s">
        <v>162</v>
      </c>
      <c r="C142" s="47" t="s">
        <v>29</v>
      </c>
      <c r="D142" s="67">
        <v>836831.79224247602</v>
      </c>
      <c r="E142" s="46"/>
      <c r="F142" s="46">
        <v>956350.83</v>
      </c>
    </row>
    <row r="143" spans="1:6" s="9" customFormat="1" ht="13.5" x14ac:dyDescent="0.3">
      <c r="A143" s="119" t="s">
        <v>7</v>
      </c>
      <c r="B143" s="119"/>
      <c r="C143" s="119"/>
      <c r="D143" s="24">
        <f>SUM(D126:D142)</f>
        <v>10452029.785198897</v>
      </c>
      <c r="E143" s="24">
        <f t="shared" ref="E143:F143" si="3">SUM(E126:E142)</f>
        <v>0</v>
      </c>
      <c r="F143" s="24">
        <f t="shared" si="3"/>
        <v>11523112.754999999</v>
      </c>
    </row>
    <row r="144" spans="1:6" s="9" customFormat="1" ht="15" thickBot="1" x14ac:dyDescent="0.4">
      <c r="A144"/>
      <c r="B144" t="s">
        <v>9</v>
      </c>
      <c r="C144"/>
      <c r="D144"/>
      <c r="E144"/>
      <c r="F144"/>
    </row>
    <row r="145" spans="1:6" s="9" customFormat="1" ht="14" thickBot="1" x14ac:dyDescent="0.35">
      <c r="A145" s="106" t="s">
        <v>13</v>
      </c>
      <c r="B145" s="102"/>
      <c r="C145" s="102"/>
      <c r="D145" s="102"/>
      <c r="E145" s="102"/>
      <c r="F145" s="103"/>
    </row>
    <row r="146" spans="1:6" s="9" customFormat="1" ht="54.5" thickBot="1" x14ac:dyDescent="0.35">
      <c r="A146" s="2" t="s">
        <v>2</v>
      </c>
      <c r="B146" s="2" t="s">
        <v>3</v>
      </c>
      <c r="C146" s="2" t="s">
        <v>4</v>
      </c>
      <c r="D146" s="3" t="s">
        <v>25</v>
      </c>
      <c r="E146" s="6" t="s">
        <v>5</v>
      </c>
      <c r="F146" s="3" t="s">
        <v>6</v>
      </c>
    </row>
    <row r="147" spans="1:6" s="9" customFormat="1" ht="16.899999999999999" customHeight="1" x14ac:dyDescent="0.3">
      <c r="A147" s="39" t="s">
        <v>189</v>
      </c>
      <c r="B147" s="50" t="s">
        <v>163</v>
      </c>
      <c r="C147" s="50" t="s">
        <v>51</v>
      </c>
      <c r="D147" s="67">
        <v>409395.926465597</v>
      </c>
      <c r="E147" s="40"/>
      <c r="F147" s="5">
        <v>443501.31999999995</v>
      </c>
    </row>
    <row r="148" spans="1:6" s="9" customFormat="1" ht="17.649999999999999" customHeight="1" x14ac:dyDescent="0.3">
      <c r="A148" s="39" t="s">
        <v>189</v>
      </c>
      <c r="B148" s="4" t="s">
        <v>164</v>
      </c>
      <c r="C148" s="4" t="s">
        <v>164</v>
      </c>
      <c r="D148" s="68">
        <v>360841</v>
      </c>
      <c r="E148" s="40"/>
      <c r="F148" s="5">
        <v>391241</v>
      </c>
    </row>
    <row r="149" spans="1:6" s="9" customFormat="1" ht="19.5" customHeight="1" x14ac:dyDescent="0.3">
      <c r="A149" s="39" t="s">
        <v>189</v>
      </c>
      <c r="B149" s="4" t="s">
        <v>165</v>
      </c>
      <c r="C149" s="4" t="s">
        <v>166</v>
      </c>
      <c r="D149" s="68">
        <v>1097416</v>
      </c>
      <c r="E149" s="40"/>
      <c r="F149" s="5">
        <v>1214722</v>
      </c>
    </row>
    <row r="150" spans="1:6" s="9" customFormat="1" ht="18" customHeight="1" x14ac:dyDescent="0.3">
      <c r="A150" s="39" t="s">
        <v>189</v>
      </c>
      <c r="B150" s="4" t="s">
        <v>167</v>
      </c>
      <c r="C150" s="4" t="s">
        <v>30</v>
      </c>
      <c r="D150" s="68">
        <v>899416.20070000004</v>
      </c>
      <c r="E150" s="40"/>
      <c r="F150" s="5">
        <v>953989</v>
      </c>
    </row>
    <row r="151" spans="1:6" s="9" customFormat="1" ht="19.149999999999999" customHeight="1" x14ac:dyDescent="0.3">
      <c r="A151" s="39" t="s">
        <v>189</v>
      </c>
      <c r="B151" s="4" t="s">
        <v>168</v>
      </c>
      <c r="C151" s="4" t="s">
        <v>30</v>
      </c>
      <c r="D151" s="68">
        <v>179576.85</v>
      </c>
      <c r="E151" s="40"/>
      <c r="F151" s="5">
        <v>200508</v>
      </c>
    </row>
    <row r="152" spans="1:6" s="9" customFormat="1" ht="18" customHeight="1" x14ac:dyDescent="0.3">
      <c r="A152" s="39" t="s">
        <v>189</v>
      </c>
      <c r="B152" s="4" t="s">
        <v>169</v>
      </c>
      <c r="C152" s="4" t="s">
        <v>62</v>
      </c>
      <c r="D152" s="68">
        <v>259053.90849317308</v>
      </c>
      <c r="E152" s="40"/>
      <c r="F152" s="5">
        <v>295637</v>
      </c>
    </row>
    <row r="153" spans="1:6" s="9" customFormat="1" ht="19.5" customHeight="1" x14ac:dyDescent="0.3">
      <c r="A153" s="39" t="s">
        <v>189</v>
      </c>
      <c r="B153" s="4" t="s">
        <v>170</v>
      </c>
      <c r="C153" s="4" t="s">
        <v>170</v>
      </c>
      <c r="D153" s="68">
        <v>426210.80447520001</v>
      </c>
      <c r="E153" s="40"/>
      <c r="F153" s="5">
        <v>458933.85</v>
      </c>
    </row>
    <row r="154" spans="1:6" ht="18.399999999999999" customHeight="1" x14ac:dyDescent="0.35">
      <c r="A154" s="39" t="s">
        <v>189</v>
      </c>
      <c r="B154" s="4" t="s">
        <v>171</v>
      </c>
      <c r="C154" s="4" t="s">
        <v>172</v>
      </c>
      <c r="D154" s="68">
        <v>34000</v>
      </c>
      <c r="E154" s="40"/>
      <c r="F154" s="5">
        <v>34000</v>
      </c>
    </row>
    <row r="155" spans="1:6" ht="18.399999999999999" customHeight="1" x14ac:dyDescent="0.35">
      <c r="A155" s="39" t="s">
        <v>189</v>
      </c>
      <c r="B155" s="4" t="s">
        <v>173</v>
      </c>
      <c r="C155" s="4" t="s">
        <v>30</v>
      </c>
      <c r="D155" s="68">
        <v>678000</v>
      </c>
      <c r="E155" s="40"/>
      <c r="F155" s="5">
        <v>707267</v>
      </c>
    </row>
    <row r="156" spans="1:6" ht="12.75" customHeight="1" x14ac:dyDescent="0.35">
      <c r="A156" s="120" t="s">
        <v>7</v>
      </c>
      <c r="B156" s="121"/>
      <c r="C156" s="122"/>
      <c r="D156" s="24">
        <f>SUM(D147:D155)</f>
        <v>4343910.6901339702</v>
      </c>
      <c r="E156" s="24">
        <f t="shared" ref="E156:F156" si="4">SUM(E147:E155)</f>
        <v>0</v>
      </c>
      <c r="F156" s="24">
        <f t="shared" si="4"/>
        <v>4699799.17</v>
      </c>
    </row>
    <row r="157" spans="1:6" ht="12.75" customHeight="1" thickBot="1" x14ac:dyDescent="0.4"/>
    <row r="158" spans="1:6" ht="12.75" customHeight="1" thickBot="1" x14ac:dyDescent="0.4">
      <c r="A158" s="123" t="s">
        <v>14</v>
      </c>
      <c r="B158" s="124"/>
      <c r="C158" s="124"/>
      <c r="D158" s="124"/>
      <c r="E158" s="124"/>
      <c r="F158" s="125"/>
    </row>
    <row r="159" spans="1:6" ht="12.75" customHeight="1" thickBot="1" x14ac:dyDescent="0.4">
      <c r="A159" s="126" t="s">
        <v>15</v>
      </c>
      <c r="B159" s="127"/>
      <c r="C159" s="127"/>
      <c r="D159" s="127"/>
      <c r="E159" s="127"/>
      <c r="F159" s="128"/>
    </row>
    <row r="160" spans="1:6" ht="52.9" customHeight="1" thickBot="1" x14ac:dyDescent="0.4">
      <c r="A160" s="2" t="s">
        <v>2</v>
      </c>
      <c r="B160" s="2" t="s">
        <v>3</v>
      </c>
      <c r="C160" s="2" t="s">
        <v>4</v>
      </c>
      <c r="D160" s="3" t="s">
        <v>25</v>
      </c>
      <c r="E160" s="6" t="s">
        <v>5</v>
      </c>
      <c r="F160" s="3" t="s">
        <v>6</v>
      </c>
    </row>
    <row r="161" spans="1:6" ht="18.399999999999999" customHeight="1" x14ac:dyDescent="0.35">
      <c r="A161" s="37" t="s">
        <v>185</v>
      </c>
      <c r="B161" s="38" t="s">
        <v>174</v>
      </c>
      <c r="C161" s="37" t="s">
        <v>185</v>
      </c>
      <c r="D161" s="65">
        <v>87965.36</v>
      </c>
      <c r="E161" s="5"/>
      <c r="F161" s="5">
        <v>42576.35</v>
      </c>
    </row>
    <row r="162" spans="1:6" ht="18.399999999999999" customHeight="1" x14ac:dyDescent="0.35">
      <c r="A162" s="39" t="s">
        <v>189</v>
      </c>
      <c r="B162" s="38" t="s">
        <v>175</v>
      </c>
      <c r="C162" s="39" t="s">
        <v>189</v>
      </c>
      <c r="D162" s="66">
        <v>251023</v>
      </c>
      <c r="E162" s="5"/>
      <c r="F162" s="5">
        <v>208218.46</v>
      </c>
    </row>
    <row r="163" spans="1:6" ht="12.75" customHeight="1" x14ac:dyDescent="0.35">
      <c r="A163" s="119" t="s">
        <v>7</v>
      </c>
      <c r="B163" s="119"/>
      <c r="C163" s="119"/>
      <c r="D163" s="24">
        <f>SUM(D161:D162)</f>
        <v>338988.36</v>
      </c>
      <c r="E163" s="24">
        <f t="shared" ref="E163:F163" si="5">SUM(E161:E162)</f>
        <v>0</v>
      </c>
      <c r="F163" s="24">
        <f t="shared" si="5"/>
        <v>250794.81</v>
      </c>
    </row>
    <row r="164" spans="1:6" ht="12.75" customHeight="1" thickBot="1" x14ac:dyDescent="0.4">
      <c r="A164" s="7"/>
      <c r="B164" s="7"/>
      <c r="C164" s="7"/>
      <c r="D164" s="8"/>
      <c r="E164" s="8"/>
      <c r="F164" s="8"/>
    </row>
    <row r="165" spans="1:6" ht="12.75" customHeight="1" thickBot="1" x14ac:dyDescent="0.4">
      <c r="A165" s="114" t="s">
        <v>16</v>
      </c>
      <c r="B165" s="115"/>
      <c r="C165" s="115"/>
      <c r="D165" s="115"/>
      <c r="E165" s="115"/>
      <c r="F165" s="116"/>
    </row>
    <row r="166" spans="1:6" ht="57.4" customHeight="1" thickBot="1" x14ac:dyDescent="0.4">
      <c r="A166" s="2" t="s">
        <v>2</v>
      </c>
      <c r="B166" s="2" t="s">
        <v>3</v>
      </c>
      <c r="C166" s="2" t="s">
        <v>4</v>
      </c>
      <c r="D166" s="3" t="s">
        <v>25</v>
      </c>
      <c r="E166" s="6" t="s">
        <v>5</v>
      </c>
      <c r="F166" s="3" t="s">
        <v>6</v>
      </c>
    </row>
    <row r="167" spans="1:6" ht="17.649999999999999" customHeight="1" x14ac:dyDescent="0.35">
      <c r="A167" s="52" t="s">
        <v>189</v>
      </c>
      <c r="B167" s="50" t="s">
        <v>176</v>
      </c>
      <c r="C167" s="52" t="s">
        <v>189</v>
      </c>
      <c r="D167" s="62">
        <v>907370.81861099997</v>
      </c>
      <c r="E167" s="5"/>
      <c r="F167" s="5">
        <v>626103.98</v>
      </c>
    </row>
    <row r="168" spans="1:6" ht="18" customHeight="1" x14ac:dyDescent="0.35">
      <c r="A168" s="35" t="s">
        <v>189</v>
      </c>
      <c r="B168" s="4" t="s">
        <v>177</v>
      </c>
      <c r="C168" s="35" t="s">
        <v>189</v>
      </c>
      <c r="D168" s="63">
        <v>4247869.1762622464</v>
      </c>
      <c r="E168" s="5"/>
      <c r="F168" s="5">
        <v>3721828.1943999999</v>
      </c>
    </row>
    <row r="169" spans="1:6" ht="18" customHeight="1" x14ac:dyDescent="0.35">
      <c r="A169" s="35" t="s">
        <v>189</v>
      </c>
      <c r="B169" s="4" t="s">
        <v>178</v>
      </c>
      <c r="C169" s="35" t="s">
        <v>189</v>
      </c>
      <c r="D169" s="63">
        <v>1260878.3700000001</v>
      </c>
      <c r="E169" s="5"/>
      <c r="F169" s="5">
        <v>805554.48</v>
      </c>
    </row>
    <row r="170" spans="1:6" ht="18.649999999999999" customHeight="1" x14ac:dyDescent="0.35">
      <c r="A170" s="36" t="s">
        <v>185</v>
      </c>
      <c r="B170" s="4" t="s">
        <v>179</v>
      </c>
      <c r="C170" s="36" t="s">
        <v>185</v>
      </c>
      <c r="D170" s="63">
        <v>323773.57659999997</v>
      </c>
      <c r="E170" s="5"/>
      <c r="F170" s="5">
        <v>252320.47</v>
      </c>
    </row>
    <row r="171" spans="1:6" ht="18" customHeight="1" x14ac:dyDescent="0.35">
      <c r="A171" s="4" t="s">
        <v>186</v>
      </c>
      <c r="B171" s="4" t="s">
        <v>180</v>
      </c>
      <c r="C171" s="4" t="s">
        <v>186</v>
      </c>
      <c r="D171" s="63">
        <v>389319.31760000001</v>
      </c>
      <c r="E171" s="5"/>
      <c r="F171" s="5">
        <v>469679.52</v>
      </c>
    </row>
    <row r="172" spans="1:6" ht="19.149999999999999" customHeight="1" x14ac:dyDescent="0.35">
      <c r="A172" s="4" t="s">
        <v>187</v>
      </c>
      <c r="B172" s="4" t="s">
        <v>181</v>
      </c>
      <c r="C172" s="4" t="s">
        <v>187</v>
      </c>
      <c r="D172" s="63">
        <v>338718.83445333334</v>
      </c>
      <c r="E172" s="5"/>
      <c r="F172" s="5">
        <v>376102.07</v>
      </c>
    </row>
    <row r="173" spans="1:6" ht="16.5" customHeight="1" x14ac:dyDescent="0.35">
      <c r="A173" s="35" t="s">
        <v>189</v>
      </c>
      <c r="B173" s="4" t="s">
        <v>192</v>
      </c>
      <c r="C173" s="35" t="s">
        <v>189</v>
      </c>
      <c r="D173" s="63">
        <v>29120</v>
      </c>
      <c r="E173" s="5"/>
      <c r="F173" s="96">
        <v>14000</v>
      </c>
    </row>
    <row r="174" spans="1:6" ht="18" customHeight="1" x14ac:dyDescent="0.35">
      <c r="A174" s="35" t="s">
        <v>189</v>
      </c>
      <c r="B174" s="4" t="s">
        <v>182</v>
      </c>
      <c r="C174" s="35" t="s">
        <v>189</v>
      </c>
      <c r="D174" s="63">
        <v>658424</v>
      </c>
      <c r="E174" s="5"/>
      <c r="F174" s="5">
        <v>494388.06</v>
      </c>
    </row>
    <row r="175" spans="1:6" ht="18" customHeight="1" x14ac:dyDescent="0.35">
      <c r="A175" s="35" t="s">
        <v>189</v>
      </c>
      <c r="B175" s="4" t="s">
        <v>183</v>
      </c>
      <c r="C175" s="35" t="s">
        <v>189</v>
      </c>
      <c r="D175" s="63">
        <v>57833.139564999998</v>
      </c>
      <c r="E175" s="5"/>
      <c r="F175" s="96">
        <v>62708</v>
      </c>
    </row>
    <row r="176" spans="1:6" ht="19.5" customHeight="1" x14ac:dyDescent="0.35">
      <c r="A176" s="35" t="s">
        <v>189</v>
      </c>
      <c r="B176" s="4" t="s">
        <v>184</v>
      </c>
      <c r="C176" s="35" t="s">
        <v>189</v>
      </c>
      <c r="D176" s="64">
        <v>1376761</v>
      </c>
      <c r="E176" s="5"/>
      <c r="F176" s="5">
        <v>1830652.08</v>
      </c>
    </row>
    <row r="177" spans="1:6" ht="12.75" customHeight="1" x14ac:dyDescent="0.35">
      <c r="A177" s="117" t="s">
        <v>7</v>
      </c>
      <c r="B177" s="117"/>
      <c r="C177" s="117"/>
      <c r="D177" s="24">
        <f>SUM(D167:D176)</f>
        <v>9590068.2330915798</v>
      </c>
      <c r="E177" s="24">
        <f t="shared" ref="E177:F177" si="6">SUM(E167:E176)</f>
        <v>0</v>
      </c>
      <c r="F177" s="24">
        <f t="shared" si="6"/>
        <v>8653336.8544000015</v>
      </c>
    </row>
    <row r="178" spans="1:6" ht="12.75" customHeight="1" x14ac:dyDescent="0.35"/>
    <row r="179" spans="1:6" ht="12.75" customHeight="1" x14ac:dyDescent="0.35"/>
    <row r="180" spans="1:6" ht="12.75" customHeight="1" x14ac:dyDescent="0.35"/>
    <row r="181" spans="1:6" ht="12.75" customHeight="1" x14ac:dyDescent="0.35">
      <c r="A181" s="9"/>
      <c r="B181" s="9"/>
      <c r="C181" s="9"/>
      <c r="D181" s="9"/>
      <c r="E181" s="9"/>
      <c r="F181" s="9"/>
    </row>
    <row r="182" spans="1:6" ht="12.75" customHeight="1" thickBot="1" x14ac:dyDescent="0.4"/>
    <row r="183" spans="1:6" ht="12.75" customHeight="1" thickBot="1" x14ac:dyDescent="0.4">
      <c r="C183" s="10" t="s">
        <v>17</v>
      </c>
      <c r="D183" s="11">
        <f>SUM(D22,D60,D114,D122,D143,D156,D163,D177)</f>
        <v>225541517.12362173</v>
      </c>
      <c r="E183" s="11">
        <f>SUM(E22,E60,E114,E122,E143,E156,E163,E177)</f>
        <v>0</v>
      </c>
      <c r="F183" s="11">
        <f>SUM(F22,F60,F114,F122,F143,F156,F163,F177)</f>
        <v>254534293.94939998</v>
      </c>
    </row>
    <row r="184" spans="1:6" ht="16.899999999999999" customHeight="1" x14ac:dyDescent="0.35"/>
    <row r="185" spans="1:6" ht="16.5" customHeight="1" x14ac:dyDescent="0.35">
      <c r="A185" s="118" t="s">
        <v>27</v>
      </c>
      <c r="B185" s="118"/>
      <c r="C185" s="118"/>
      <c r="D185" s="12"/>
      <c r="E185" s="13"/>
      <c r="F185" s="13"/>
    </row>
    <row r="186" spans="1:6" ht="12.75" customHeight="1" x14ac:dyDescent="0.35">
      <c r="A186" s="118"/>
      <c r="B186" s="118"/>
      <c r="C186" s="118"/>
      <c r="D186" s="12"/>
      <c r="E186" s="13"/>
      <c r="F186" s="13"/>
    </row>
    <row r="187" spans="1:6" ht="12.75" customHeight="1" x14ac:dyDescent="0.35">
      <c r="A187" s="118"/>
      <c r="B187" s="118"/>
      <c r="C187" s="118"/>
      <c r="D187" s="12"/>
      <c r="E187" s="13"/>
      <c r="F187" s="13"/>
    </row>
    <row r="188" spans="1:6" ht="12.75" customHeight="1" x14ac:dyDescent="0.35">
      <c r="A188" s="14"/>
      <c r="B188" s="14"/>
      <c r="C188" s="14"/>
      <c r="D188" s="13"/>
      <c r="E188" s="13"/>
      <c r="F188" s="13"/>
    </row>
    <row r="189" spans="1:6" ht="12.75" customHeight="1" x14ac:dyDescent="0.35">
      <c r="A189" s="15"/>
      <c r="B189" s="14"/>
      <c r="C189" s="14"/>
      <c r="D189" s="16"/>
      <c r="E189" s="9"/>
      <c r="F189" s="17"/>
    </row>
    <row r="190" spans="1:6" ht="12.75" customHeight="1" x14ac:dyDescent="0.35">
      <c r="A190" s="15"/>
      <c r="B190" s="29"/>
      <c r="C190" s="15"/>
      <c r="D190" s="31"/>
      <c r="E190" s="17"/>
      <c r="F190" s="17"/>
    </row>
    <row r="191" spans="1:6" ht="12.75" customHeight="1" x14ac:dyDescent="0.35">
      <c r="A191" s="18" t="s">
        <v>18</v>
      </c>
      <c r="B191" s="30"/>
      <c r="C191" s="18" t="s">
        <v>19</v>
      </c>
      <c r="D191" s="34"/>
      <c r="E191" s="9"/>
      <c r="F191" s="9"/>
    </row>
    <row r="192" spans="1:6" ht="12.75" customHeight="1" x14ac:dyDescent="0.35">
      <c r="A192" s="18"/>
      <c r="B192" s="19"/>
      <c r="C192" s="18"/>
      <c r="D192" s="33"/>
      <c r="E192" s="9"/>
      <c r="F192" s="9"/>
    </row>
    <row r="193" spans="1:6" ht="12.75" customHeight="1" x14ac:dyDescent="0.35">
      <c r="A193" s="15"/>
      <c r="B193" s="15"/>
      <c r="C193" s="15"/>
      <c r="D193" s="16"/>
      <c r="E193" s="17"/>
      <c r="F193" s="17"/>
    </row>
    <row r="194" spans="1:6" ht="12.75" customHeight="1" x14ac:dyDescent="0.35">
      <c r="A194" s="15"/>
      <c r="B194" s="29"/>
      <c r="C194" s="15"/>
      <c r="D194" s="31"/>
      <c r="E194" s="17"/>
      <c r="F194" s="17"/>
    </row>
    <row r="195" spans="1:6" ht="12.75" customHeight="1" x14ac:dyDescent="0.35">
      <c r="A195" s="18" t="s">
        <v>20</v>
      </c>
      <c r="B195" s="30"/>
      <c r="C195" s="18" t="s">
        <v>19</v>
      </c>
      <c r="D195" s="34"/>
      <c r="E195" s="9"/>
      <c r="F195" s="9"/>
    </row>
    <row r="196" spans="1:6" ht="12.75" customHeight="1" x14ac:dyDescent="0.35">
      <c r="A196" s="15"/>
      <c r="B196" s="15"/>
      <c r="C196" s="20"/>
      <c r="D196" s="16"/>
      <c r="E196" s="16"/>
      <c r="F196" s="21"/>
    </row>
    <row r="197" spans="1:6" ht="12.75" customHeight="1" x14ac:dyDescent="0.35"/>
    <row r="198" spans="1:6" ht="12.75" customHeight="1" x14ac:dyDescent="0.35"/>
    <row r="199" spans="1:6" ht="12.75" customHeight="1" x14ac:dyDescent="0.35"/>
    <row r="200" spans="1:6" ht="12.75" customHeight="1" x14ac:dyDescent="0.35"/>
    <row r="201" spans="1:6" ht="12.75" customHeight="1" x14ac:dyDescent="0.35"/>
    <row r="202" spans="1:6" ht="12.75" customHeight="1" x14ac:dyDescent="0.35"/>
    <row r="203" spans="1:6" ht="12.75" customHeight="1" x14ac:dyDescent="0.35"/>
    <row r="204" spans="1:6" ht="12.75" customHeight="1" x14ac:dyDescent="0.35"/>
    <row r="205" spans="1:6" ht="12.75" customHeight="1" x14ac:dyDescent="0.35"/>
    <row r="206" spans="1:6" ht="12.75" customHeight="1" x14ac:dyDescent="0.35"/>
    <row r="207" spans="1:6" ht="12.75" customHeight="1" x14ac:dyDescent="0.35"/>
    <row r="208" spans="1:6" ht="12.75" customHeight="1" x14ac:dyDescent="0.35"/>
    <row r="209" ht="12.75" customHeight="1" x14ac:dyDescent="0.35"/>
    <row r="210" ht="12.75" customHeight="1" x14ac:dyDescent="0.35"/>
    <row r="211" ht="12.75" customHeight="1" x14ac:dyDescent="0.35"/>
    <row r="212" ht="12.75" customHeight="1" x14ac:dyDescent="0.35"/>
    <row r="213" ht="12.75" customHeight="1" x14ac:dyDescent="0.35"/>
    <row r="214" ht="12.75" customHeight="1" x14ac:dyDescent="0.35"/>
    <row r="215" ht="12.75" customHeight="1" x14ac:dyDescent="0.35"/>
    <row r="216" ht="12.75" customHeight="1" x14ac:dyDescent="0.35"/>
    <row r="217" ht="12.75" customHeight="1" x14ac:dyDescent="0.35"/>
    <row r="218" ht="12.75" customHeight="1" x14ac:dyDescent="0.35"/>
    <row r="219" ht="12.75" customHeight="1" x14ac:dyDescent="0.35"/>
    <row r="220" ht="12.75" customHeight="1" x14ac:dyDescent="0.35"/>
    <row r="221" ht="12.75" customHeight="1" x14ac:dyDescent="0.35"/>
    <row r="222" ht="12.75" customHeight="1" x14ac:dyDescent="0.35"/>
    <row r="223" ht="12.75" customHeight="1" x14ac:dyDescent="0.35"/>
    <row r="224" ht="12.75" customHeight="1" x14ac:dyDescent="0.35"/>
    <row r="225" ht="12.75" customHeight="1" x14ac:dyDescent="0.35"/>
    <row r="226" ht="12.75" customHeight="1" x14ac:dyDescent="0.35"/>
    <row r="227" ht="12.75" customHeight="1" x14ac:dyDescent="0.35"/>
    <row r="228" ht="12.75" customHeight="1" x14ac:dyDescent="0.35"/>
    <row r="229" ht="12.75" customHeight="1" x14ac:dyDescent="0.35"/>
    <row r="230" ht="12.75" customHeight="1" x14ac:dyDescent="0.35"/>
    <row r="231" ht="12.75" customHeight="1" x14ac:dyDescent="0.35"/>
    <row r="232" ht="12.75" customHeight="1" x14ac:dyDescent="0.35"/>
    <row r="233" ht="12.75" customHeight="1" x14ac:dyDescent="0.35"/>
    <row r="234" ht="12.75" customHeight="1" x14ac:dyDescent="0.35"/>
    <row r="235" ht="12.75" customHeight="1" x14ac:dyDescent="0.35"/>
    <row r="236" ht="12.75" customHeight="1" x14ac:dyDescent="0.35"/>
    <row r="237" ht="12.75" customHeight="1" x14ac:dyDescent="0.35"/>
    <row r="238" ht="12.75" customHeight="1" x14ac:dyDescent="0.35"/>
    <row r="239" ht="12.75" customHeight="1" x14ac:dyDescent="0.35"/>
    <row r="240" ht="12.75" customHeight="1" x14ac:dyDescent="0.35"/>
    <row r="241" ht="12.75" customHeight="1" x14ac:dyDescent="0.35"/>
    <row r="242" ht="12.75" customHeight="1" x14ac:dyDescent="0.35"/>
    <row r="243" ht="12.75" customHeight="1" x14ac:dyDescent="0.35"/>
    <row r="244" ht="12.75" customHeight="1" x14ac:dyDescent="0.35"/>
    <row r="245" ht="12.75" customHeight="1" x14ac:dyDescent="0.35"/>
    <row r="246" ht="12.75" customHeight="1" x14ac:dyDescent="0.35"/>
    <row r="247" ht="12.75" customHeight="1" x14ac:dyDescent="0.35"/>
    <row r="248" ht="12.75" customHeight="1" x14ac:dyDescent="0.35"/>
    <row r="249" ht="12.75" customHeight="1" x14ac:dyDescent="0.35"/>
    <row r="250" ht="12.75" customHeight="1" x14ac:dyDescent="0.35"/>
    <row r="251" ht="12.75" customHeight="1" x14ac:dyDescent="0.35"/>
  </sheetData>
  <mergeCells count="22">
    <mergeCell ref="G111:G112"/>
    <mergeCell ref="A165:F165"/>
    <mergeCell ref="A177:C177"/>
    <mergeCell ref="A185:C187"/>
    <mergeCell ref="A143:C143"/>
    <mergeCell ref="A145:F145"/>
    <mergeCell ref="A156:C156"/>
    <mergeCell ref="A158:F158"/>
    <mergeCell ref="A159:F159"/>
    <mergeCell ref="A163:C163"/>
    <mergeCell ref="A1:C1"/>
    <mergeCell ref="A124:F124"/>
    <mergeCell ref="A2:B3"/>
    <mergeCell ref="A5:D5"/>
    <mergeCell ref="A7:F7"/>
    <mergeCell ref="A22:C22"/>
    <mergeCell ref="A24:F24"/>
    <mergeCell ref="A60:C60"/>
    <mergeCell ref="A62:F62"/>
    <mergeCell ref="A114:C114"/>
    <mergeCell ref="A116:F116"/>
    <mergeCell ref="A122:C122"/>
  </mergeCells>
  <dataValidations count="2">
    <dataValidation allowBlank="1" showInputMessage="1" showErrorMessage="1" promptTitle="Activity" prompt="Please select from dropdown - this should reflect the core activity of the project" sqref="B8" xr:uid="{00000000-0002-0000-0000-000000000000}"/>
    <dataValidation type="list" allowBlank="1" showInputMessage="1" showErrorMessage="1" sqref="B118:B121" xr:uid="{00000000-0002-0000-0000-000001000000}">
      <formula1>"Hotel, B&amp;B, Other Emergency Accommodation with no supports"</formula1>
    </dataValidation>
  </dataValidations>
  <pageMargins left="0.70866141732283472" right="0.70866141732283472" top="0.74803149606299213" bottom="0.74803149606299213" header="0.31496062992125984" footer="0.31496062992125984"/>
  <pageSetup paperSize="9" scale="68" fitToHeight="2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2026-08-04T09:56:24Z</dcterms:created>
  <dcterms:modified xsi:type="dcterms:W3CDTF">2026-08-04T09:56:28Z</dcterms:modified>
</cp:coreProperties>
</file>