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5C7604C-D987-40B6-BDB2-FB476540CD92}"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E57" i="1"/>
  <c r="D57" i="1"/>
  <c r="E16" i="1" l="1"/>
  <c r="F16" i="1"/>
  <c r="E21" i="1"/>
  <c r="F21" i="1"/>
  <c r="E28" i="1"/>
  <c r="F28" i="1"/>
  <c r="E36" i="1"/>
  <c r="F36" i="1"/>
  <c r="E41" i="1"/>
  <c r="F41" i="1"/>
  <c r="E62" i="1"/>
  <c r="F62" i="1"/>
  <c r="D16" i="1" l="1"/>
  <c r="D62" i="1" l="1"/>
  <c r="E46" i="1"/>
  <c r="E68" i="1" s="1"/>
  <c r="F46" i="1"/>
  <c r="F68" i="1" s="1"/>
  <c r="D46" i="1"/>
  <c r="D41" i="1"/>
  <c r="D36" i="1"/>
  <c r="D28" i="1"/>
  <c r="D21" i="1"/>
  <c r="D68" i="1" l="1"/>
</calcChain>
</file>

<file path=xl/sharedStrings.xml><?xml version="1.0" encoding="utf-8"?>
<sst xmlns="http://schemas.openxmlformats.org/spreadsheetml/2006/main" count="147" uniqueCount="57">
  <si>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</si>
  <si>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</si>
  <si>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</si>
  <si>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</si>
  <si>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</si>
  <si>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</si>
  <si>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</si>
  <si>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</si>
  <si>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</si>
  <si>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</si>
  <si>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</si>
  <si>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</si>
  <si>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</si>
  <si>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</si>
  <si>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</si>
  <si>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</si>
  <si>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</si>
  <si>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</si>
  <si>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</si>
  <si>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</si>
  <si>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</si>
  <si>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</si>
  <si>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</si>
  <si>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</si>
  <si>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</si>
  <si>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</si>
  <si>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Tenancy Sustainment</t>
  </si>
  <si>
    <t>Midlands Simon</t>
  </si>
  <si>
    <t>Laois County Council</t>
  </si>
  <si>
    <t>Offaly County Council</t>
  </si>
  <si>
    <t>Longford County Council</t>
  </si>
  <si>
    <t>Midlands Region</t>
  </si>
  <si>
    <t>Housing First</t>
  </si>
  <si>
    <t>PMVT</t>
  </si>
  <si>
    <t>Outreach</t>
  </si>
  <si>
    <t xml:space="preserve">Teach Fáilte </t>
  </si>
  <si>
    <t xml:space="preserve">TEAM Ltd </t>
  </si>
  <si>
    <t xml:space="preserve">Athlone Emergency Accommodation Facility </t>
  </si>
  <si>
    <t xml:space="preserve">Midlands Simon </t>
  </si>
  <si>
    <t xml:space="preserve">Tullamore Emergency Accommodation Facility </t>
  </si>
  <si>
    <t>Longford STA</t>
  </si>
  <si>
    <t>De Paul</t>
  </si>
  <si>
    <t xml:space="preserve">Westmeath County Council </t>
  </si>
  <si>
    <t>B&amp;B</t>
  </si>
  <si>
    <t xml:space="preserve">Private Emergency Accommodation </t>
  </si>
  <si>
    <t xml:space="preserve">Longford County Council </t>
  </si>
  <si>
    <t>Westmeath  County Council</t>
  </si>
  <si>
    <t>Westmeath County council</t>
  </si>
  <si>
    <t xml:space="preserve">Laois County Council </t>
  </si>
  <si>
    <t xml:space="preserve">LA Provided Housing </t>
  </si>
  <si>
    <t xml:space="preserve">Homeless HAP Place Finder </t>
  </si>
  <si>
    <t xml:space="preserve">Homeless Preventention and Support Worker </t>
  </si>
  <si>
    <t>Westmeath County Council</t>
  </si>
  <si>
    <t xml:space="preserve">Homeless Services/Devolved Admin </t>
  </si>
  <si>
    <t>DHLGH / Midlands Protocol Agreement - Financial Report 2023</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</si>
  <si>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</si>
  <si>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Year Ending December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</si>
</sst>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164" fontId="4" fillId="0" borderId="8" xfId="0" applyNumberFormat="1" applyFont="1" applyBorder="1" applyAlignment="1">
      <alignment horizontal="center" vertical="center"/>
    </xf>
    <xf numFmtId="0" fontId="6"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0" fontId="6" fillId="0" borderId="21" xfId="0" applyFont="1" applyBorder="1" applyAlignment="1">
      <alignment horizontal="left" vertical="center" wrapText="1"/>
    </xf>
    <xf numFmtId="0" fontId="6" fillId="0" borderId="8" xfId="0" applyFont="1" applyBorder="1" applyAlignment="1">
      <alignment vertical="center" wrapText="1"/>
    </xf>
    <xf numFmtId="164" fontId="6" fillId="0" borderId="23" xfId="0" applyNumberFormat="1" applyFont="1" applyBorder="1" applyAlignment="1" applyProtection="1">
      <alignment horizontal="center" vertical="center" wrapText="1"/>
      <protection locked="0"/>
    </xf>
    <xf numFmtId="164" fontId="6" fillId="0" borderId="9" xfId="0" applyNumberFormat="1" applyFont="1" applyBorder="1" applyAlignment="1" applyProtection="1">
      <alignment horizontal="center" vertical="center" wrapText="1"/>
      <protection locked="0"/>
    </xf>
    <xf numFmtId="164" fontId="6" fillId="0" borderId="9" xfId="0" applyNumberFormat="1" applyFont="1" applyBorder="1" applyAlignment="1">
      <alignment horizontal="center" vertical="center" wrapText="1"/>
    </xf>
    <xf numFmtId="0" fontId="6" fillId="0" borderId="0" xfId="0" applyFont="1" applyAlignment="1" applyProtection="1">
      <alignment wrapText="1"/>
      <protection locked="0"/>
    </xf>
    <xf numFmtId="0" fontId="4" fillId="0" borderId="16" xfId="0" applyFont="1" applyBorder="1" applyAlignment="1" applyProtection="1">
      <alignment wrapText="1"/>
      <protection locked="0"/>
    </xf>
    <xf numFmtId="164" fontId="6" fillId="0" borderId="18"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4" fontId="6" fillId="0" borderId="16" xfId="0" applyNumberFormat="1" applyFont="1" applyBorder="1" applyProtection="1">
      <protection locked="0"/>
    </xf>
    <xf numFmtId="0" fontId="6" fillId="0" borderId="11" xfId="0" applyFont="1" applyBorder="1" applyAlignment="1">
      <alignment horizontal="left" vertical="center" wrapText="1"/>
    </xf>
    <xf numFmtId="0" fontId="6" fillId="0" borderId="0" xfId="0" applyFont="1" applyAlignment="1" applyProtection="1">
      <alignment horizontal="center"/>
      <protection locked="0"/>
    </xf>
    <xf numFmtId="0" fontId="6" fillId="0" borderId="17"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22" xfId="0" applyFont="1" applyBorder="1" applyAlignment="1" applyProtection="1">
      <alignment horizontal="left" vertical="center" wrapText="1"/>
      <protection locked="0"/>
    </xf>
    <xf numFmtId="0" fontId="6" fillId="0" borderId="5" xfId="0" applyFont="1" applyBorder="1" applyAlignment="1">
      <alignment horizontal="lef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8" xfId="0" applyFont="1" applyBorder="1" applyAlignment="1">
      <alignment horizontal="left" vertical="center" wrapText="1"/>
    </xf>
    <xf numFmtId="14" fontId="6" fillId="0" borderId="16" xfId="0" applyNumberFormat="1" applyFont="1" applyBorder="1" applyAlignment="1" applyProtection="1">
      <alignment horizontal="right"/>
      <protection locked="0"/>
    </xf>
    <xf numFmtId="0" fontId="7" fillId="4" borderId="18" xfId="0" applyFont="1" applyFill="1" applyBorder="1" applyAlignment="1">
      <alignment vertical="center" wrapText="1"/>
    </xf>
    <xf numFmtId="0" fontId="7" fillId="4" borderId="8" xfId="0" applyFont="1" applyFill="1" applyBorder="1" applyAlignment="1">
      <alignment vertical="center" wrapText="1"/>
    </xf>
    <xf numFmtId="0" fontId="9" fillId="4" borderId="4" xfId="0" applyFont="1" applyFill="1" applyBorder="1" applyAlignment="1">
      <alignment horizontal="left" vertical="center" wrapText="1"/>
    </xf>
    <xf numFmtId="0" fontId="6" fillId="0" borderId="6" xfId="0" applyFont="1" applyBorder="1" applyAlignment="1">
      <alignment vertical="center" wrapText="1"/>
    </xf>
    <xf numFmtId="164" fontId="6" fillId="0" borderId="8" xfId="0" applyNumberFormat="1" applyFont="1" applyBorder="1" applyAlignment="1">
      <alignment horizontal="center" vertical="center" wrapText="1"/>
    </xf>
    <xf numFmtId="164" fontId="7" fillId="0" borderId="6" xfId="0" applyNumberFormat="1" applyFont="1" applyBorder="1" applyAlignment="1" applyProtection="1">
      <alignment horizontal="center" vertical="center" wrapText="1"/>
      <protection locked="0"/>
    </xf>
    <xf numFmtId="0" fontId="6" fillId="0" borderId="24" xfId="0" applyFont="1" applyBorder="1" applyAlignment="1" applyProtection="1">
      <alignment horizontal="left" vertical="center" wrapText="1"/>
      <protection locked="0"/>
    </xf>
    <xf numFmtId="0" fontId="4" fillId="0" borderId="0" xfId="0" applyFont="1"/>
    <xf numFmtId="164" fontId="0" fillId="0" borderId="6" xfId="0" applyNumberFormat="1" applyBorder="1" applyAlignment="1" applyProtection="1">
      <alignment horizontal="center" vertical="center"/>
      <protection locked="0"/>
    </xf>
    <xf numFmtId="164" fontId="10" fillId="0" borderId="6" xfId="0" applyNumberFormat="1" applyFont="1" applyBorder="1" applyAlignment="1" applyProtection="1">
      <alignment horizontal="center" vertical="center"/>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2"/>
  <sheetViews>
    <sheetView tabSelected="1" workbookViewId="0">
      <selection activeCell="A5" sqref="A5:D5"/>
    </sheetView>
  </sheetViews>
  <sheetFormatPr defaultColWidth="9.36328125" defaultRowHeight="14.5" x14ac:dyDescent="0.35"/>
  <cols>
    <col min="1" max="1" width="40.54296875" customWidth="1"/>
    <col min="2" max="2" width="47.6328125" customWidth="1"/>
    <col min="3" max="3" width="38" customWidth="1"/>
    <col min="4" max="6" width="21.36328125" customWidth="1"/>
  </cols>
  <sheetData>
    <row r="1" spans="1:6" ht="44.25" customHeight="1" thickBot="1" x14ac:dyDescent="0.5">
      <c r="A1" s="61"/>
      <c r="B1" s="62"/>
      <c r="C1" s="63"/>
      <c r="D1" s="23"/>
      <c r="E1" s="1"/>
      <c r="F1" s="1"/>
    </row>
    <row r="2" spans="1:6" ht="12.75" customHeight="1" x14ac:dyDescent="0.35">
      <c r="A2" s="67" t="s">
        <v>0</v>
      </c>
      <c r="B2" s="67"/>
    </row>
    <row r="3" spans="1:6" ht="12.75" customHeight="1" x14ac:dyDescent="0.35">
      <c r="A3" s="67"/>
      <c r="B3" s="67"/>
    </row>
    <row r="4" spans="1:6" ht="12.75" customHeight="1" x14ac:dyDescent="0.35"/>
    <row r="5" spans="1:6" ht="12.75" customHeight="1" x14ac:dyDescent="0.35">
      <c r="A5" s="68" t="s">
        <v>54</v>
      </c>
      <c r="B5" s="68"/>
      <c r="C5" s="68"/>
      <c r="D5" s="68"/>
    </row>
    <row r="6" spans="1:6" ht="12.75" customHeight="1" thickBot="1" x14ac:dyDescent="0.4">
      <c r="B6" s="58" t="s">
        <v>56</v>
      </c>
    </row>
    <row r="7" spans="1:6" ht="19.25" customHeight="1" thickBot="1" x14ac:dyDescent="0.4">
      <c r="A7" s="64" t="s">
        <v>1</v>
      </c>
      <c r="B7" s="65"/>
      <c r="C7" s="65"/>
      <c r="D7" s="65"/>
      <c r="E7" s="65"/>
      <c r="F7" s="66"/>
    </row>
    <row r="8" spans="1:6" ht="55.5" customHeight="1" thickBot="1" x14ac:dyDescent="0.4">
      <c r="A8" s="2" t="s">
        <v>2</v>
      </c>
      <c r="B8" s="53" t="s">
        <v>21</v>
      </c>
      <c r="C8" s="2" t="s">
        <v>4</v>
      </c>
      <c r="D8" s="3" t="s">
        <v>25</v>
      </c>
      <c r="E8" s="6" t="s">
        <v>5</v>
      </c>
      <c r="F8" s="3" t="s">
        <v>6</v>
      </c>
    </row>
    <row r="9" spans="1:6" ht="20.75" customHeight="1" x14ac:dyDescent="0.35">
      <c r="A9" s="25" t="s">
        <v>52</v>
      </c>
      <c r="B9" s="25" t="s">
        <v>26</v>
      </c>
      <c r="C9" s="25" t="s">
        <v>27</v>
      </c>
      <c r="D9" s="35">
        <v>72000</v>
      </c>
      <c r="E9" s="56"/>
      <c r="F9" s="56">
        <v>72000</v>
      </c>
    </row>
    <row r="10" spans="1:6" ht="16.5" customHeight="1" x14ac:dyDescent="0.35">
      <c r="A10" s="49" t="s">
        <v>28</v>
      </c>
      <c r="B10" s="49" t="s">
        <v>26</v>
      </c>
      <c r="C10" s="49" t="s">
        <v>27</v>
      </c>
      <c r="D10" s="55">
        <v>72000</v>
      </c>
      <c r="E10" s="56"/>
      <c r="F10" s="56">
        <v>72000</v>
      </c>
    </row>
    <row r="11" spans="1:6" ht="17" customHeight="1" x14ac:dyDescent="0.35">
      <c r="A11" s="49" t="s">
        <v>29</v>
      </c>
      <c r="B11" s="49" t="s">
        <v>26</v>
      </c>
      <c r="C11" s="49" t="s">
        <v>27</v>
      </c>
      <c r="D11" s="55">
        <v>72000</v>
      </c>
      <c r="E11" s="56"/>
      <c r="F11" s="56">
        <v>72000</v>
      </c>
    </row>
    <row r="12" spans="1:6" ht="16.5" customHeight="1" x14ac:dyDescent="0.35">
      <c r="A12" s="49" t="s">
        <v>30</v>
      </c>
      <c r="B12" s="49" t="s">
        <v>26</v>
      </c>
      <c r="C12" s="49" t="s">
        <v>27</v>
      </c>
      <c r="D12" s="55">
        <v>72000</v>
      </c>
      <c r="E12" s="56"/>
      <c r="F12" s="56">
        <v>72000</v>
      </c>
    </row>
    <row r="13" spans="1:6" ht="15.5" customHeight="1" x14ac:dyDescent="0.35">
      <c r="A13" s="49" t="s">
        <v>31</v>
      </c>
      <c r="B13" s="49" t="s">
        <v>26</v>
      </c>
      <c r="C13" s="49" t="s">
        <v>27</v>
      </c>
      <c r="D13" s="55">
        <v>279127</v>
      </c>
      <c r="E13" s="56"/>
      <c r="F13" s="56">
        <v>279127</v>
      </c>
    </row>
    <row r="14" spans="1:6" ht="16.25" customHeight="1" x14ac:dyDescent="0.35">
      <c r="A14" s="49" t="s">
        <v>31</v>
      </c>
      <c r="B14" s="49" t="s">
        <v>32</v>
      </c>
      <c r="C14" s="49" t="s">
        <v>33</v>
      </c>
      <c r="D14" s="55">
        <v>92927</v>
      </c>
      <c r="E14" s="56">
        <v>97325</v>
      </c>
      <c r="F14" s="56">
        <v>97927</v>
      </c>
    </row>
    <row r="15" spans="1:6" ht="17" customHeight="1" x14ac:dyDescent="0.35">
      <c r="A15" s="49" t="s">
        <v>31</v>
      </c>
      <c r="B15" s="49" t="s">
        <v>34</v>
      </c>
      <c r="C15" s="49" t="s">
        <v>27</v>
      </c>
      <c r="D15" s="35">
        <v>68000</v>
      </c>
      <c r="E15" s="56">
        <v>70078</v>
      </c>
      <c r="F15" s="56">
        <v>70078</v>
      </c>
    </row>
    <row r="16" spans="1:6" ht="15" customHeight="1" x14ac:dyDescent="0.35">
      <c r="A16" s="69" t="s">
        <v>7</v>
      </c>
      <c r="B16" s="70"/>
      <c r="C16" s="71"/>
      <c r="D16" s="24">
        <f>SUM(D9:D15)</f>
        <v>728054</v>
      </c>
      <c r="E16" s="24">
        <f t="shared" ref="E16:F16" si="0">SUM(E9:E15)</f>
        <v>167403</v>
      </c>
      <c r="F16" s="24">
        <f t="shared" si="0"/>
        <v>735132</v>
      </c>
    </row>
    <row r="17" spans="1:11" ht="12.75" customHeight="1" thickBot="1" x14ac:dyDescent="0.4"/>
    <row r="18" spans="1:11" ht="19.25" customHeight="1" thickBot="1" x14ac:dyDescent="0.4">
      <c r="A18" s="64" t="s">
        <v>8</v>
      </c>
      <c r="B18" s="65"/>
      <c r="C18" s="65"/>
      <c r="D18" s="65"/>
      <c r="E18" s="65"/>
      <c r="F18" s="66"/>
    </row>
    <row r="19" spans="1:11" ht="54.5" customHeight="1" thickBot="1" x14ac:dyDescent="0.4">
      <c r="A19" s="2" t="s">
        <v>2</v>
      </c>
      <c r="B19" s="2" t="s">
        <v>22</v>
      </c>
      <c r="C19" s="2" t="s">
        <v>4</v>
      </c>
      <c r="D19" s="3" t="s">
        <v>25</v>
      </c>
      <c r="E19" s="6" t="s">
        <v>5</v>
      </c>
      <c r="F19" s="3" t="s">
        <v>6</v>
      </c>
      <c r="K19" t="s">
        <v>9</v>
      </c>
    </row>
    <row r="20" spans="1:11" ht="15" customHeight="1" x14ac:dyDescent="0.35">
      <c r="A20" s="47" t="s">
        <v>52</v>
      </c>
      <c r="B20" s="48" t="s">
        <v>35</v>
      </c>
      <c r="C20" s="49" t="s">
        <v>36</v>
      </c>
      <c r="D20" s="34">
        <v>255000</v>
      </c>
      <c r="E20" s="5">
        <v>281770</v>
      </c>
      <c r="F20" s="5">
        <v>281770</v>
      </c>
    </row>
    <row r="21" spans="1:11" ht="15" customHeight="1" x14ac:dyDescent="0.35">
      <c r="A21" s="69" t="s">
        <v>7</v>
      </c>
      <c r="B21" s="70"/>
      <c r="C21" s="71"/>
      <c r="D21" s="24">
        <f>SUM(D20:D20)</f>
        <v>255000</v>
      </c>
      <c r="E21" s="24">
        <f t="shared" ref="E21:F21" si="1">SUM(E20:E20)</f>
        <v>281770</v>
      </c>
      <c r="F21" s="24">
        <f t="shared" si="1"/>
        <v>281770</v>
      </c>
    </row>
    <row r="22" spans="1:11" ht="12.75" customHeight="1" thickBot="1" x14ac:dyDescent="0.4"/>
    <row r="23" spans="1:11" ht="19.25" customHeight="1" thickBot="1" x14ac:dyDescent="0.4">
      <c r="A23" s="64" t="s">
        <v>10</v>
      </c>
      <c r="B23" s="65"/>
      <c r="C23" s="65"/>
      <c r="D23" s="65"/>
      <c r="E23" s="65"/>
      <c r="F23" s="66"/>
    </row>
    <row r="24" spans="1:11" ht="54" customHeight="1" thickBot="1" x14ac:dyDescent="0.4">
      <c r="A24" s="2" t="s">
        <v>2</v>
      </c>
      <c r="B24" s="2" t="s">
        <v>22</v>
      </c>
      <c r="C24" s="2" t="s">
        <v>4</v>
      </c>
      <c r="D24" s="3" t="s">
        <v>25</v>
      </c>
      <c r="E24" s="6" t="s">
        <v>5</v>
      </c>
      <c r="F24" s="3" t="s">
        <v>6</v>
      </c>
    </row>
    <row r="25" spans="1:11" ht="16.5" customHeight="1" x14ac:dyDescent="0.35">
      <c r="A25" s="47" t="s">
        <v>30</v>
      </c>
      <c r="B25" s="48" t="s">
        <v>40</v>
      </c>
      <c r="C25" s="48" t="s">
        <v>41</v>
      </c>
      <c r="D25" s="7">
        <v>399100</v>
      </c>
      <c r="E25" s="5">
        <v>408564</v>
      </c>
      <c r="F25" s="5">
        <v>408564</v>
      </c>
    </row>
    <row r="26" spans="1:11" ht="16.25" customHeight="1" x14ac:dyDescent="0.35">
      <c r="A26" s="44" t="s">
        <v>46</v>
      </c>
      <c r="B26" s="25" t="s">
        <v>37</v>
      </c>
      <c r="C26" s="25" t="s">
        <v>38</v>
      </c>
      <c r="D26" s="35">
        <v>103000</v>
      </c>
      <c r="E26" s="5">
        <v>252799</v>
      </c>
      <c r="F26" s="5">
        <v>252799</v>
      </c>
    </row>
    <row r="27" spans="1:11" ht="17" customHeight="1" x14ac:dyDescent="0.35">
      <c r="A27" s="44" t="s">
        <v>29</v>
      </c>
      <c r="B27" s="25" t="s">
        <v>39</v>
      </c>
      <c r="C27" s="25" t="s">
        <v>38</v>
      </c>
      <c r="D27" s="35">
        <v>93000</v>
      </c>
      <c r="E27" s="5">
        <v>242799</v>
      </c>
      <c r="F27" s="5">
        <v>242799</v>
      </c>
    </row>
    <row r="28" spans="1:11" ht="15" customHeight="1" x14ac:dyDescent="0.35">
      <c r="A28" s="69" t="s">
        <v>7</v>
      </c>
      <c r="B28" s="70"/>
      <c r="C28" s="71"/>
      <c r="D28" s="24">
        <f>SUM(D25:D27)</f>
        <v>595100</v>
      </c>
      <c r="E28" s="24">
        <f t="shared" ref="E28:F28" si="2">SUM(E25:E27)</f>
        <v>904162</v>
      </c>
      <c r="F28" s="24">
        <f t="shared" si="2"/>
        <v>904162</v>
      </c>
    </row>
    <row r="29" spans="1:11" ht="12.75" customHeight="1" thickBot="1" x14ac:dyDescent="0.4">
      <c r="A29" s="8"/>
      <c r="B29" s="8"/>
      <c r="C29" s="8"/>
      <c r="D29" s="9"/>
      <c r="E29" s="9"/>
      <c r="F29" s="9"/>
    </row>
    <row r="30" spans="1:11" ht="19.25" customHeight="1" thickBot="1" x14ac:dyDescent="0.4">
      <c r="A30" s="64" t="s">
        <v>11</v>
      </c>
      <c r="B30" s="65"/>
      <c r="C30" s="65"/>
      <c r="D30" s="65"/>
      <c r="E30" s="65"/>
      <c r="F30" s="66"/>
    </row>
    <row r="31" spans="1:11" ht="54.5" customHeight="1" thickBot="1" x14ac:dyDescent="0.4">
      <c r="A31" s="2" t="s">
        <v>2</v>
      </c>
      <c r="B31" s="2" t="s">
        <v>23</v>
      </c>
      <c r="C31" s="2" t="s">
        <v>24</v>
      </c>
      <c r="D31" s="3" t="s">
        <v>25</v>
      </c>
      <c r="E31" s="6" t="s">
        <v>5</v>
      </c>
      <c r="F31" s="3" t="s">
        <v>6</v>
      </c>
    </row>
    <row r="32" spans="1:11" ht="17" customHeight="1" x14ac:dyDescent="0.35">
      <c r="A32" s="45" t="s">
        <v>42</v>
      </c>
      <c r="B32" s="51" t="s">
        <v>43</v>
      </c>
      <c r="C32" s="54" t="s">
        <v>44</v>
      </c>
      <c r="D32" s="26">
        <v>550000</v>
      </c>
      <c r="E32" s="5">
        <v>1284362.54</v>
      </c>
      <c r="F32" s="5">
        <v>1284363</v>
      </c>
    </row>
    <row r="33" spans="1:11" ht="17.75" customHeight="1" x14ac:dyDescent="0.35">
      <c r="A33" s="46" t="s">
        <v>28</v>
      </c>
      <c r="B33" s="52" t="s">
        <v>43</v>
      </c>
      <c r="C33" s="28" t="s">
        <v>44</v>
      </c>
      <c r="D33" s="26">
        <v>650000</v>
      </c>
      <c r="E33" s="5">
        <v>761512</v>
      </c>
      <c r="F33" s="5">
        <v>761512</v>
      </c>
    </row>
    <row r="34" spans="1:11" ht="17" customHeight="1" x14ac:dyDescent="0.35">
      <c r="A34" s="46" t="s">
        <v>29</v>
      </c>
      <c r="B34" s="52" t="s">
        <v>43</v>
      </c>
      <c r="C34" s="28" t="s">
        <v>44</v>
      </c>
      <c r="D34" s="26">
        <v>700000</v>
      </c>
      <c r="E34" s="59">
        <v>1262768</v>
      </c>
      <c r="F34" s="59">
        <v>1262768</v>
      </c>
    </row>
    <row r="35" spans="1:11" ht="17" customHeight="1" x14ac:dyDescent="0.35">
      <c r="A35" s="46" t="s">
        <v>45</v>
      </c>
      <c r="B35" s="52" t="s">
        <v>43</v>
      </c>
      <c r="C35" s="28" t="s">
        <v>44</v>
      </c>
      <c r="D35" s="26">
        <v>250000</v>
      </c>
      <c r="E35" s="60">
        <v>340650.08</v>
      </c>
      <c r="F35" s="60">
        <v>340650.08</v>
      </c>
    </row>
    <row r="36" spans="1:11" ht="15" customHeight="1" x14ac:dyDescent="0.35">
      <c r="A36" s="69" t="s">
        <v>7</v>
      </c>
      <c r="B36" s="70"/>
      <c r="C36" s="71"/>
      <c r="D36" s="24">
        <f>SUM(D32:D35)</f>
        <v>2150000</v>
      </c>
      <c r="E36" s="24">
        <f t="shared" ref="E36:F36" si="3">SUM(E32:E35)</f>
        <v>3649292.62</v>
      </c>
      <c r="F36" s="24">
        <f t="shared" si="3"/>
        <v>3649293.08</v>
      </c>
    </row>
    <row r="37" spans="1:11" ht="12.75" customHeight="1" thickBot="1" x14ac:dyDescent="0.4">
      <c r="A37" s="8"/>
      <c r="B37" s="8"/>
      <c r="C37" s="8"/>
      <c r="D37" s="9"/>
      <c r="E37" s="9"/>
      <c r="F37" s="9"/>
    </row>
    <row r="38" spans="1:11" ht="19.25" customHeight="1" thickBot="1" x14ac:dyDescent="0.4">
      <c r="A38" s="64" t="s">
        <v>12</v>
      </c>
      <c r="B38" s="65"/>
      <c r="C38" s="65"/>
      <c r="D38" s="65"/>
      <c r="E38" s="65"/>
      <c r="F38" s="66"/>
    </row>
    <row r="39" spans="1:11" ht="54" customHeight="1" thickBot="1" x14ac:dyDescent="0.4">
      <c r="A39" s="2" t="s">
        <v>2</v>
      </c>
      <c r="B39" s="2" t="s">
        <v>22</v>
      </c>
      <c r="C39" s="2" t="s">
        <v>4</v>
      </c>
      <c r="D39" s="3" t="s">
        <v>25</v>
      </c>
      <c r="E39" s="6" t="s">
        <v>5</v>
      </c>
      <c r="F39" s="3" t="s">
        <v>6</v>
      </c>
    </row>
    <row r="40" spans="1:11" ht="16.25" customHeight="1" x14ac:dyDescent="0.35">
      <c r="A40" s="44" t="s">
        <v>48</v>
      </c>
      <c r="B40" s="25" t="s">
        <v>49</v>
      </c>
      <c r="C40" s="25" t="s">
        <v>48</v>
      </c>
      <c r="D40" s="34">
        <v>5000</v>
      </c>
      <c r="E40" s="5"/>
      <c r="F40" s="5">
        <v>5000</v>
      </c>
      <c r="K40" t="s">
        <v>9</v>
      </c>
    </row>
    <row r="41" spans="1:11" ht="15" customHeight="1" x14ac:dyDescent="0.35">
      <c r="A41" s="77" t="s">
        <v>7</v>
      </c>
      <c r="B41" s="77"/>
      <c r="C41" s="77"/>
      <c r="D41" s="24">
        <f>SUM(D40:D40)</f>
        <v>5000</v>
      </c>
      <c r="E41" s="24">
        <f t="shared" ref="E41:F41" si="4">SUM(E40:E40)</f>
        <v>0</v>
      </c>
      <c r="F41" s="24">
        <f t="shared" si="4"/>
        <v>5000</v>
      </c>
    </row>
    <row r="42" spans="1:11" ht="12.75" customHeight="1" thickBot="1" x14ac:dyDescent="0.4">
      <c r="B42" t="s">
        <v>9</v>
      </c>
    </row>
    <row r="43" spans="1:11" ht="19.25" customHeight="1" thickBot="1" x14ac:dyDescent="0.4">
      <c r="A43" s="64" t="s">
        <v>13</v>
      </c>
      <c r="B43" s="65"/>
      <c r="C43" s="65"/>
      <c r="D43" s="65"/>
      <c r="E43" s="65"/>
      <c r="F43" s="66"/>
    </row>
    <row r="44" spans="1:11" ht="55.25" customHeight="1" thickBot="1" x14ac:dyDescent="0.4">
      <c r="A44" s="2" t="s">
        <v>2</v>
      </c>
      <c r="B44" s="2" t="s">
        <v>3</v>
      </c>
      <c r="C44" s="2" t="s">
        <v>4</v>
      </c>
      <c r="D44" s="3" t="s">
        <v>25</v>
      </c>
      <c r="E44" s="6" t="s">
        <v>5</v>
      </c>
      <c r="F44" s="3" t="s">
        <v>6</v>
      </c>
      <c r="J44" t="s">
        <v>9</v>
      </c>
    </row>
    <row r="45" spans="1:11" ht="15" customHeight="1" x14ac:dyDescent="0.35">
      <c r="A45" s="27"/>
      <c r="B45" s="25"/>
      <c r="C45" s="25"/>
      <c r="D45" s="4"/>
      <c r="E45" s="5"/>
      <c r="F45" s="5"/>
    </row>
    <row r="46" spans="1:11" ht="15" customHeight="1" x14ac:dyDescent="0.35">
      <c r="A46" s="78" t="s">
        <v>7</v>
      </c>
      <c r="B46" s="79"/>
      <c r="C46" s="80"/>
      <c r="D46" s="24">
        <f>SUM(D45:D45)</f>
        <v>0</v>
      </c>
      <c r="E46" s="24">
        <f>SUM(E45:E45)</f>
        <v>0</v>
      </c>
      <c r="F46" s="24">
        <f>SUM(F45:F45)</f>
        <v>0</v>
      </c>
    </row>
    <row r="47" spans="1:11" ht="12.75" customHeight="1" thickBot="1" x14ac:dyDescent="0.4"/>
    <row r="48" spans="1:11" ht="19.25" customHeight="1" thickBot="1" x14ac:dyDescent="0.4">
      <c r="A48" s="81" t="s">
        <v>14</v>
      </c>
      <c r="B48" s="82"/>
      <c r="C48" s="82"/>
      <c r="D48" s="82"/>
      <c r="E48" s="82"/>
      <c r="F48" s="83"/>
    </row>
    <row r="49" spans="1:6" ht="19.25" customHeight="1" thickBot="1" x14ac:dyDescent="0.4">
      <c r="A49" s="84" t="s">
        <v>15</v>
      </c>
      <c r="B49" s="85"/>
      <c r="C49" s="85"/>
      <c r="D49" s="85"/>
      <c r="E49" s="85"/>
      <c r="F49" s="86"/>
    </row>
    <row r="50" spans="1:6" ht="54.5" customHeight="1" thickBot="1" x14ac:dyDescent="0.4">
      <c r="A50" s="2" t="s">
        <v>2</v>
      </c>
      <c r="B50" s="2" t="s">
        <v>3</v>
      </c>
      <c r="C50" s="2" t="s">
        <v>4</v>
      </c>
      <c r="D50" s="3" t="s">
        <v>25</v>
      </c>
      <c r="E50" s="6" t="s">
        <v>5</v>
      </c>
      <c r="F50" s="3" t="s">
        <v>6</v>
      </c>
    </row>
    <row r="51" spans="1:6" ht="16.5" customHeight="1" x14ac:dyDescent="0.35">
      <c r="A51" s="39" t="s">
        <v>52</v>
      </c>
      <c r="B51" s="40" t="s">
        <v>50</v>
      </c>
      <c r="C51" s="39" t="s">
        <v>52</v>
      </c>
      <c r="D51" s="29">
        <v>50000</v>
      </c>
      <c r="E51" s="5"/>
      <c r="F51" s="5">
        <v>50000</v>
      </c>
    </row>
    <row r="52" spans="1:6" ht="18" customHeight="1" x14ac:dyDescent="0.35">
      <c r="A52" s="41" t="s">
        <v>28</v>
      </c>
      <c r="B52" s="42" t="s">
        <v>50</v>
      </c>
      <c r="C52" s="41" t="s">
        <v>28</v>
      </c>
      <c r="D52" s="30">
        <v>50000</v>
      </c>
      <c r="E52" s="5"/>
      <c r="F52" s="5">
        <v>50000</v>
      </c>
    </row>
    <row r="53" spans="1:6" ht="17" customHeight="1" x14ac:dyDescent="0.35">
      <c r="A53" s="41" t="s">
        <v>29</v>
      </c>
      <c r="B53" s="42" t="s">
        <v>50</v>
      </c>
      <c r="C53" s="41" t="s">
        <v>29</v>
      </c>
      <c r="D53" s="30">
        <v>50000</v>
      </c>
      <c r="E53" s="5"/>
      <c r="F53" s="5">
        <v>50000</v>
      </c>
    </row>
    <row r="54" spans="1:6" ht="17" customHeight="1" x14ac:dyDescent="0.35">
      <c r="A54" s="41" t="s">
        <v>30</v>
      </c>
      <c r="B54" s="42" t="s">
        <v>50</v>
      </c>
      <c r="C54" s="41" t="s">
        <v>30</v>
      </c>
      <c r="D54" s="30">
        <v>50000</v>
      </c>
      <c r="E54" s="5"/>
      <c r="F54" s="5">
        <v>50000</v>
      </c>
    </row>
    <row r="55" spans="1:6" ht="17" customHeight="1" x14ac:dyDescent="0.35">
      <c r="A55" s="43" t="s">
        <v>52</v>
      </c>
      <c r="B55" s="42" t="s">
        <v>51</v>
      </c>
      <c r="C55" s="43" t="s">
        <v>47</v>
      </c>
      <c r="D55" s="31">
        <v>60626</v>
      </c>
      <c r="E55" s="5"/>
      <c r="F55" s="5">
        <v>60626</v>
      </c>
    </row>
    <row r="56" spans="1:6" ht="17" customHeight="1" x14ac:dyDescent="0.35">
      <c r="A56" s="57" t="s">
        <v>29</v>
      </c>
      <c r="B56" s="42" t="s">
        <v>51</v>
      </c>
      <c r="C56" s="57" t="s">
        <v>29</v>
      </c>
      <c r="D56" s="31">
        <v>10105</v>
      </c>
      <c r="E56" s="5"/>
      <c r="F56" s="5">
        <v>10105</v>
      </c>
    </row>
    <row r="57" spans="1:6" ht="15" customHeight="1" x14ac:dyDescent="0.35">
      <c r="A57" s="77" t="s">
        <v>7</v>
      </c>
      <c r="B57" s="77"/>
      <c r="C57" s="77"/>
      <c r="D57" s="24">
        <f>SUM(D51:D56)</f>
        <v>270731</v>
      </c>
      <c r="E57" s="24">
        <f>SUM(E51:E56)</f>
        <v>0</v>
      </c>
      <c r="F57" s="24">
        <f>SUM(F51:F56)</f>
        <v>270731</v>
      </c>
    </row>
    <row r="58" spans="1:6" ht="12.75" customHeight="1" thickBot="1" x14ac:dyDescent="0.4">
      <c r="A58" s="8"/>
      <c r="B58" s="8"/>
      <c r="C58" s="8"/>
      <c r="D58" s="9"/>
      <c r="E58" s="9"/>
      <c r="F58" s="9"/>
    </row>
    <row r="59" spans="1:6" ht="19.25" customHeight="1" thickBot="1" x14ac:dyDescent="0.4">
      <c r="A59" s="72" t="s">
        <v>16</v>
      </c>
      <c r="B59" s="73"/>
      <c r="C59" s="73"/>
      <c r="D59" s="73"/>
      <c r="E59" s="73"/>
      <c r="F59" s="74"/>
    </row>
    <row r="60" spans="1:6" ht="55.5" customHeight="1" thickBot="1" x14ac:dyDescent="0.4">
      <c r="A60" s="2" t="s">
        <v>2</v>
      </c>
      <c r="B60" s="2" t="s">
        <v>3</v>
      </c>
      <c r="C60" s="2" t="s">
        <v>4</v>
      </c>
      <c r="D60" s="3" t="s">
        <v>25</v>
      </c>
      <c r="E60" s="6" t="s">
        <v>5</v>
      </c>
      <c r="F60" s="3" t="s">
        <v>6</v>
      </c>
    </row>
    <row r="61" spans="1:6" ht="15" customHeight="1" x14ac:dyDescent="0.35">
      <c r="A61" s="39" t="s">
        <v>47</v>
      </c>
      <c r="B61" s="37" t="s">
        <v>53</v>
      </c>
      <c r="C61" s="39" t="s">
        <v>52</v>
      </c>
      <c r="D61" s="35">
        <v>70000</v>
      </c>
      <c r="E61" s="5"/>
      <c r="F61" s="5">
        <v>70000</v>
      </c>
    </row>
    <row r="62" spans="1:6" ht="15" customHeight="1" x14ac:dyDescent="0.35">
      <c r="A62" s="75" t="s">
        <v>7</v>
      </c>
      <c r="B62" s="75"/>
      <c r="C62" s="75"/>
      <c r="D62" s="24">
        <f>SUM(D61:D61)</f>
        <v>70000</v>
      </c>
      <c r="E62" s="24">
        <f t="shared" ref="E62:F62" si="5">SUM(E61:E61)</f>
        <v>0</v>
      </c>
      <c r="F62" s="24">
        <f t="shared" si="5"/>
        <v>70000</v>
      </c>
    </row>
    <row r="63" spans="1:6" ht="12.75" customHeight="1" x14ac:dyDescent="0.35"/>
    <row r="65" spans="1:6" ht="15.75" customHeight="1" x14ac:dyDescent="0.35"/>
    <row r="66" spans="1:6" s="10" customFormat="1" ht="12.75" customHeight="1" x14ac:dyDescent="0.3"/>
    <row r="67" spans="1:6" s="10" customFormat="1" ht="15" thickBot="1" x14ac:dyDescent="0.4">
      <c r="A67"/>
      <c r="B67"/>
      <c r="C67"/>
      <c r="D67"/>
      <c r="E67"/>
      <c r="F67"/>
    </row>
    <row r="68" spans="1:6" s="10" customFormat="1" ht="15" thickBot="1" x14ac:dyDescent="0.4">
      <c r="A68"/>
      <c r="B68"/>
      <c r="C68" s="11" t="s">
        <v>17</v>
      </c>
      <c r="D68" s="12">
        <f>SUM(D16,D21,D28,D36,D41,D46,D57,D62)</f>
        <v>4073885</v>
      </c>
      <c r="E68" s="12">
        <f>SUM(E16,E21,E28,E36,E41,E46,E57,E62)</f>
        <v>5002627.62</v>
      </c>
      <c r="F68" s="12">
        <f t="shared" ref="F68" si="6">SUM(F16,F21,F28,F36,F41,F46,F57,F62)</f>
        <v>5916088.0800000001</v>
      </c>
    </row>
    <row r="69" spans="1:6" s="10" customFormat="1" x14ac:dyDescent="0.35">
      <c r="A69"/>
      <c r="B69"/>
      <c r="C69"/>
      <c r="D69"/>
      <c r="E69"/>
      <c r="F69"/>
    </row>
    <row r="70" spans="1:6" s="10" customFormat="1" ht="13.5" x14ac:dyDescent="0.3">
      <c r="A70" s="76" t="s">
        <v>55</v>
      </c>
      <c r="B70" s="76"/>
      <c r="C70" s="76"/>
      <c r="D70" s="13"/>
      <c r="E70" s="14"/>
      <c r="F70" s="14"/>
    </row>
    <row r="71" spans="1:6" s="10" customFormat="1" ht="13.5" x14ac:dyDescent="0.3">
      <c r="A71" s="76"/>
      <c r="B71" s="76"/>
      <c r="C71" s="76"/>
      <c r="D71" s="13"/>
      <c r="E71" s="14"/>
      <c r="F71" s="14"/>
    </row>
    <row r="72" spans="1:6" s="10" customFormat="1" ht="13.5" x14ac:dyDescent="0.3">
      <c r="A72" s="76"/>
      <c r="B72" s="76"/>
      <c r="C72" s="76"/>
      <c r="D72" s="13"/>
      <c r="E72" s="14"/>
      <c r="F72" s="14"/>
    </row>
    <row r="73" spans="1:6" s="10" customFormat="1" ht="13.5" x14ac:dyDescent="0.3">
      <c r="A73" s="15"/>
      <c r="B73" s="15"/>
      <c r="C73" s="15"/>
      <c r="D73" s="14"/>
      <c r="E73" s="14"/>
      <c r="F73" s="14"/>
    </row>
    <row r="74" spans="1:6" s="10" customFormat="1" ht="13.5" x14ac:dyDescent="0.3">
      <c r="A74" s="16"/>
      <c r="B74" s="15"/>
      <c r="C74" s="15"/>
      <c r="D74" s="17"/>
      <c r="F74" s="18"/>
    </row>
    <row r="75" spans="1:6" s="10" customFormat="1" ht="13.5" x14ac:dyDescent="0.3">
      <c r="A75" s="16"/>
      <c r="B75" s="32"/>
      <c r="C75" s="16"/>
      <c r="D75" s="38"/>
      <c r="E75" s="18"/>
      <c r="F75" s="18"/>
    </row>
    <row r="76" spans="1:6" s="10" customFormat="1" ht="13.5" x14ac:dyDescent="0.3">
      <c r="A76" s="19" t="s">
        <v>18</v>
      </c>
      <c r="B76" s="33"/>
      <c r="C76" s="19" t="s">
        <v>19</v>
      </c>
      <c r="D76" s="50"/>
    </row>
    <row r="77" spans="1:6" s="10" customFormat="1" ht="24" customHeight="1" x14ac:dyDescent="0.3">
      <c r="A77" s="19"/>
      <c r="B77" s="20"/>
      <c r="C77" s="19"/>
      <c r="D77" s="17"/>
    </row>
    <row r="78" spans="1:6" ht="12.75" customHeight="1" x14ac:dyDescent="0.35">
      <c r="A78" s="16"/>
      <c r="B78" s="16"/>
      <c r="C78" s="16"/>
      <c r="D78" s="17"/>
      <c r="E78" s="18"/>
      <c r="F78" s="18"/>
    </row>
    <row r="79" spans="1:6" ht="12.75" customHeight="1" x14ac:dyDescent="0.35">
      <c r="A79" s="16"/>
      <c r="B79" s="32"/>
      <c r="C79" s="16"/>
      <c r="D79" s="38"/>
      <c r="E79" s="18"/>
      <c r="F79" s="18"/>
    </row>
    <row r="80" spans="1:6" ht="12.75" customHeight="1" x14ac:dyDescent="0.35">
      <c r="A80" s="19" t="s">
        <v>20</v>
      </c>
      <c r="B80" s="33"/>
      <c r="C80" s="19" t="s">
        <v>19</v>
      </c>
      <c r="D80" s="36"/>
      <c r="E80" s="10"/>
      <c r="F80" s="10"/>
    </row>
    <row r="81" spans="1:6" ht="12.75" customHeight="1" x14ac:dyDescent="0.35">
      <c r="A81" s="16"/>
      <c r="B81" s="16"/>
      <c r="C81" s="21"/>
      <c r="D81" s="17"/>
      <c r="E81" s="17"/>
      <c r="F81" s="22"/>
    </row>
    <row r="82" spans="1:6" ht="12.75" customHeight="1" x14ac:dyDescent="0.35"/>
    <row r="83" spans="1:6" ht="12.75" customHeight="1" x14ac:dyDescent="0.35"/>
    <row r="84" spans="1:6" ht="12.75" customHeight="1" x14ac:dyDescent="0.35"/>
    <row r="85" spans="1:6" ht="12.75" customHeight="1" x14ac:dyDescent="0.35"/>
    <row r="86" spans="1:6" ht="12.75" customHeight="1" x14ac:dyDescent="0.35"/>
    <row r="87" spans="1:6" ht="12.75" customHeight="1" x14ac:dyDescent="0.35"/>
    <row r="88" spans="1:6" ht="12.75" customHeight="1" x14ac:dyDescent="0.35"/>
    <row r="89" spans="1:6" ht="12.75" customHeight="1" x14ac:dyDescent="0.35"/>
    <row r="90" spans="1:6" ht="12.75" customHeight="1" x14ac:dyDescent="0.35"/>
    <row r="91" spans="1:6" ht="12.75" customHeight="1" x14ac:dyDescent="0.35"/>
    <row r="92" spans="1:6" ht="12.75" customHeight="1" x14ac:dyDescent="0.35"/>
    <row r="93" spans="1:6" ht="12.75" customHeight="1" x14ac:dyDescent="0.35"/>
    <row r="94" spans="1:6" ht="12.75" customHeight="1" x14ac:dyDescent="0.35"/>
    <row r="95" spans="1:6" ht="12.75" customHeight="1" x14ac:dyDescent="0.35"/>
    <row r="96" spans="1: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sheetData>
  <mergeCells count="21">
    <mergeCell ref="A59:F59"/>
    <mergeCell ref="A62:C62"/>
    <mergeCell ref="A70:C72"/>
    <mergeCell ref="A41:C41"/>
    <mergeCell ref="A43:F43"/>
    <mergeCell ref="A46:C46"/>
    <mergeCell ref="A48:F48"/>
    <mergeCell ref="A49:F49"/>
    <mergeCell ref="A57:C57"/>
    <mergeCell ref="A1:C1"/>
    <mergeCell ref="A38:F38"/>
    <mergeCell ref="A2:B3"/>
    <mergeCell ref="A5:D5"/>
    <mergeCell ref="A7:F7"/>
    <mergeCell ref="A16:C16"/>
    <mergeCell ref="A18:F18"/>
    <mergeCell ref="A21:C21"/>
    <mergeCell ref="A23:F23"/>
    <mergeCell ref="A28:C28"/>
    <mergeCell ref="A30:F30"/>
    <mergeCell ref="A36:C36"/>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32:B35" xr:uid="{00000000-0002-0000-0000-000001000000}">
      <formula1>"Hotel, B&amp;B, Other Emergency Accommodation with no supports"</formula1>
    </dataValidation>
    <dataValidation type="list" allowBlank="1" showInputMessage="1" showErrorMessage="1" sqref="B9:B15"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2026-08-04T09:57:59Z</dcterms:created>
  <dcterms:modified xsi:type="dcterms:W3CDTF">2026-08-04T09:58:03Z</dcterms:modified>
</cp:coreProperties>
</file>