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85C61762-92B6-425F-BCFF-96E3641BB28F}" xr6:coauthVersionLast="47" xr6:coauthVersionMax="47" xr10:uidLastSave="{00000000-0000-0000-0000-000000000000}"/>
  <bookViews>
    <workbookView xWindow="-28920" yWindow="45" windowWidth="29040" windowHeight="15720" xr2:uid="{00000000-000D-0000-FFFF-FFFF00000000}"/>
  </bookViews>
  <sheets>
    <sheet name="TAB A- Summary Template Exp" sheetId="1" r:id="rId1"/>
  </sheets>
  <definedNames>
    <definedName name="_xlnm.Print_Area" localSheetId="0">'TAB A- Summary Template Exp'!$A$31:$F$39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90" i="1" l="1"/>
  <c r="F90" i="1"/>
  <c r="D90" i="1"/>
  <c r="E95" i="1" l="1"/>
  <c r="F95" i="1"/>
  <c r="D95" i="1"/>
  <c r="E78" i="1"/>
  <c r="F78" i="1"/>
  <c r="D78" i="1"/>
  <c r="E73" i="1"/>
  <c r="F73" i="1"/>
  <c r="D73" i="1"/>
  <c r="D56" i="1"/>
  <c r="F47" i="1"/>
  <c r="D47" i="1"/>
  <c r="F39" i="1"/>
  <c r="D39" i="1"/>
  <c r="D101" i="1" s="1"/>
  <c r="D29" i="1"/>
  <c r="F56" i="1" l="1"/>
  <c r="E56" i="1"/>
  <c r="E47" i="1"/>
  <c r="E39" i="1"/>
  <c r="F29" i="1"/>
  <c r="E29" i="1"/>
  <c r="E101" i="1" l="1"/>
  <c r="F101" i="1"/>
</calcChain>
</file>

<file path=xl/sharedStrings.xml><?xml version="1.0" encoding="utf-8"?>
<sst xmlns="http://schemas.openxmlformats.org/spreadsheetml/2006/main" count="247" uniqueCount="103">
  <si>
    <t>This is the standard Financial Reporting template for Homeless Accommodation &amp; Related Service. Additional expenditure related to COVID-19 should be recorded on TAB B</t>
  </si>
  <si>
    <t>Financial Report</t>
  </si>
  <si>
    <t>Category 1 - Homeless Prevention, Tenancy Sustainment and Resettlement Supports</t>
  </si>
  <si>
    <t>Local Authority</t>
  </si>
  <si>
    <t>Project Name</t>
  </si>
  <si>
    <t>Service Provider</t>
  </si>
  <si>
    <t>Revised Expenditure Estimate                  (if applicable)</t>
  </si>
  <si>
    <t>Total Annual Expenditure            (to end of current reporting quarter)</t>
  </si>
  <si>
    <t>SUB TOTALS</t>
  </si>
  <si>
    <t>Category 2A - Scheduled - Supported Emergency Accommodation for Families</t>
  </si>
  <si>
    <t xml:space="preserve"> </t>
  </si>
  <si>
    <t>Category 2B - Scheduled - Supported Emergency Accommodation for Singles</t>
  </si>
  <si>
    <t>Category 2C - Unscheduled - Emergency Accommodation including Commercial Hotels and B&amp;Bs</t>
  </si>
  <si>
    <t>Category 3 - Long-Term Supported Accommodation</t>
  </si>
  <si>
    <t>Category 4 - Day Services</t>
  </si>
  <si>
    <t>Category 5 - Housing Authority Homeless Services Provision including Administration</t>
  </si>
  <si>
    <t xml:space="preserve">Category 5A Housing Authority Prevention Services </t>
  </si>
  <si>
    <t xml:space="preserve">Category 5B Other Housing Authority Services including Administration </t>
  </si>
  <si>
    <t>TOTALS</t>
  </si>
  <si>
    <t>Director of Finance</t>
  </si>
  <si>
    <t>Date</t>
  </si>
  <si>
    <t>Director of Housing</t>
  </si>
  <si>
    <t>Activity\Service</t>
  </si>
  <si>
    <t>Name of Facility</t>
  </si>
  <si>
    <t xml:space="preserve">Facility Type </t>
  </si>
  <si>
    <t>Description of Service</t>
  </si>
  <si>
    <t>Initial 2022 Expenditure Estimate</t>
  </si>
  <si>
    <t>DHPLG/ Cork City Council Protocol Agreement - Financial Report 2022</t>
  </si>
  <si>
    <t>I hereby certify that this statement of expenditure relates to the homeless services programme for the South West Region and that the delegated 'Section 10' Exchequer funding allocation is used for the sole purpose of expenditure incurred on this homeless services programme:</t>
  </si>
  <si>
    <t>Cork City Council</t>
  </si>
  <si>
    <t>Threshold</t>
  </si>
  <si>
    <t>Resettlement Supports</t>
  </si>
  <si>
    <t>Cork Simon</t>
  </si>
  <si>
    <t>Outreach</t>
  </si>
  <si>
    <t xml:space="preserve">Good Shepherd Services </t>
  </si>
  <si>
    <t>DePaul Ireland</t>
  </si>
  <si>
    <t>Tenancy Sustainment</t>
  </si>
  <si>
    <t xml:space="preserve">Sophia Housing Association </t>
  </si>
  <si>
    <t>Focus Ireland</t>
  </si>
  <si>
    <t xml:space="preserve">Cork Foyer </t>
  </si>
  <si>
    <t>Fellowship/Renewal</t>
  </si>
  <si>
    <t>Access Housing Unit</t>
  </si>
  <si>
    <t>Tenancy Prevention Service</t>
  </si>
  <si>
    <t>Rapid Rehousing and Settlement Team</t>
  </si>
  <si>
    <t>Outreach Support Worker</t>
  </si>
  <si>
    <t>Youth Homeless Prevention Worker</t>
  </si>
  <si>
    <t>Housing First</t>
  </si>
  <si>
    <t>Cork Simon/Focus</t>
  </si>
  <si>
    <t>Kerry County Council</t>
  </si>
  <si>
    <t>Cork County Council</t>
  </si>
  <si>
    <t>Peter McVerry</t>
  </si>
  <si>
    <t>Novas Initiatives</t>
  </si>
  <si>
    <t>Le Cheile Family Resource Centre, Mallow</t>
  </si>
  <si>
    <t>Sophia Housing, 107/108 Douglas Street, Cork</t>
  </si>
  <si>
    <t xml:space="preserve">   </t>
  </si>
  <si>
    <t>Tenancy Sustainment South Cork</t>
  </si>
  <si>
    <t>Tenancy Sustainment North Cork</t>
  </si>
  <si>
    <t>Tenancy Sustainment West cork</t>
  </si>
  <si>
    <t>Edel House</t>
  </si>
  <si>
    <t>Good Shepherd Services</t>
  </si>
  <si>
    <t>Family Hub</t>
  </si>
  <si>
    <t>Good Shepherd Cork</t>
  </si>
  <si>
    <t>Irish Cottage Accommodation</t>
  </si>
  <si>
    <t>Stillwater Investments Ltd</t>
  </si>
  <si>
    <t>Bibis Hostel</t>
  </si>
  <si>
    <t>Whitehouse B&amp;B</t>
  </si>
  <si>
    <t>Dowling's Hostel</t>
  </si>
  <si>
    <t>Bibi Hostel</t>
  </si>
  <si>
    <t>The Whitehouse B&amp;B</t>
  </si>
  <si>
    <t>Andersons Quay - Emergency Shelter</t>
  </si>
  <si>
    <t>Andersons Quay -Nightlight</t>
  </si>
  <si>
    <t>St Vincent's House</t>
  </si>
  <si>
    <t>Arlington Lodge</t>
  </si>
  <si>
    <t>NOVAS Initiative</t>
  </si>
  <si>
    <t>B&amp;B</t>
  </si>
  <si>
    <t>Emergency B&amp;B</t>
  </si>
  <si>
    <t>Christmas Emergency B&amp;B</t>
  </si>
  <si>
    <t xml:space="preserve">Rough Sleeper Initiative </t>
  </si>
  <si>
    <t>Mill House</t>
  </si>
  <si>
    <t>O'Connell Court</t>
  </si>
  <si>
    <t>O'Connell Court Ltd</t>
  </si>
  <si>
    <t>Clanmornin</t>
  </si>
  <si>
    <t>Victoria Road</t>
  </si>
  <si>
    <t>Tir na Nog</t>
  </si>
  <si>
    <t>Deerpark House</t>
  </si>
  <si>
    <t>Riverview</t>
  </si>
  <si>
    <t>Gateway</t>
  </si>
  <si>
    <t>Foyer</t>
  </si>
  <si>
    <t>Wellsprings</t>
  </si>
  <si>
    <t>Sophia</t>
  </si>
  <si>
    <t>Sophia Housing Association</t>
  </si>
  <si>
    <t>Westgate Foundation</t>
  </si>
  <si>
    <t>Knocklee</t>
  </si>
  <si>
    <t xml:space="preserve">Cork City Council </t>
  </si>
  <si>
    <t xml:space="preserve">HAP Placefinder </t>
  </si>
  <si>
    <t>Placefinders Service - HAP</t>
  </si>
  <si>
    <t>Outreach Worker Salary</t>
  </si>
  <si>
    <t>Placefinders Service-HAP</t>
  </si>
  <si>
    <t>Outreach Workers Salary</t>
  </si>
  <si>
    <t>Foyer Manager Salary</t>
  </si>
  <si>
    <t>Homelessness Prevention officer</t>
  </si>
  <si>
    <t>Regional LAs</t>
  </si>
  <si>
    <t>Regional Homeless Services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</si>
</sst>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
  </numFmts>
  <fonts count="10" x14ac:knownFonts="1">
    <font>
      <sz val="11"/>
      <color theme="1"/>
      <name val="Calibri"/>
      <family val="2"/>
      <scheme val="minor"/>
    </font>
    <font>
      <sz val="11"/>
      <color theme="1"/>
      <name val="Calibri"/>
      <family val="2"/>
      <scheme val="minor"/>
    </font>
    <font>
      <b/>
      <sz val="14"/>
      <color rgb="FFFF0000"/>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b/>
      <i/>
      <sz val="10"/>
      <color theme="1"/>
      <name val="Verdana"/>
      <family val="2"/>
    </font>
    <font>
      <b/>
      <sz val="9"/>
      <name val="Verdana"/>
      <family val="2"/>
    </font>
  </fonts>
  <fills count="5">
    <fill>
      <patternFill patternType="none"/>
    </fill>
    <fill>
      <patternFill patternType="gray125"/>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75">
    <xf numFmtId="0" fontId="0" fillId="0" borderId="0" xfId="0"/>
    <xf numFmtId="0" fontId="2" fillId="0" borderId="0" xfId="0" applyFont="1" applyAlignment="1">
      <alignment wrapText="1"/>
    </xf>
    <xf numFmtId="0" fontId="4" fillId="0" borderId="4" xfId="0" applyFont="1" applyBorder="1" applyAlignment="1">
      <alignment horizontal="left" vertical="center"/>
    </xf>
    <xf numFmtId="0" fontId="4" fillId="0" borderId="4" xfId="0" applyFont="1" applyBorder="1" applyAlignment="1">
      <alignment horizontal="center" vertical="center" wrapText="1"/>
    </xf>
    <xf numFmtId="0" fontId="6" fillId="0" borderId="7" xfId="0" applyFont="1" applyBorder="1" applyAlignment="1">
      <alignment horizontal="left" vertical="center" wrapText="1"/>
    </xf>
    <xf numFmtId="164" fontId="7" fillId="0" borderId="7" xfId="0" applyNumberFormat="1" applyFont="1" applyBorder="1" applyAlignment="1" applyProtection="1">
      <alignment horizontal="center" vertical="center"/>
      <protection locked="0"/>
    </xf>
    <xf numFmtId="164" fontId="7" fillId="0" borderId="6" xfId="0" applyNumberFormat="1" applyFont="1" applyBorder="1" applyAlignment="1">
      <alignment horizontal="center" vertical="center"/>
    </xf>
    <xf numFmtId="164" fontId="7" fillId="0" borderId="6" xfId="0" applyNumberFormat="1" applyFont="1" applyBorder="1" applyAlignment="1" applyProtection="1">
      <alignment horizontal="center" vertical="center"/>
      <protection locked="0"/>
    </xf>
    <xf numFmtId="164" fontId="4" fillId="0" borderId="7" xfId="0" applyNumberFormat="1" applyFont="1" applyBorder="1" applyAlignment="1">
      <alignment horizontal="center" vertical="center"/>
    </xf>
    <xf numFmtId="0" fontId="5" fillId="0" borderId="4" xfId="0" applyFont="1" applyBorder="1" applyAlignment="1">
      <alignment horizontal="center" vertical="center" wrapText="1"/>
    </xf>
    <xf numFmtId="164" fontId="6" fillId="0" borderId="7" xfId="1" applyNumberFormat="1" applyFont="1" applyFill="1" applyBorder="1" applyAlignment="1" applyProtection="1">
      <alignment horizontal="center" vertical="center"/>
    </xf>
    <xf numFmtId="0" fontId="4" fillId="0" borderId="0" xfId="0" applyFont="1" applyAlignment="1">
      <alignment horizontal="right"/>
    </xf>
    <xf numFmtId="164" fontId="4" fillId="0" borderId="0" xfId="0" applyNumberFormat="1" applyFont="1" applyAlignment="1">
      <alignment horizontal="center" vertical="center"/>
    </xf>
    <xf numFmtId="0" fontId="6" fillId="0" borderId="0" xfId="0" applyFont="1"/>
    <xf numFmtId="0" fontId="4" fillId="0" borderId="4" xfId="0" applyFont="1" applyBorder="1" applyAlignment="1">
      <alignment horizontal="right" vertical="center"/>
    </xf>
    <xf numFmtId="164" fontId="4" fillId="0" borderId="4" xfId="0" applyNumberFormat="1" applyFont="1" applyBorder="1" applyAlignment="1">
      <alignment horizontal="center" vertical="center"/>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right" wrapText="1"/>
    </xf>
    <xf numFmtId="0" fontId="6" fillId="0" borderId="0" xfId="0" applyFont="1" applyAlignment="1">
      <alignment wrapText="1"/>
    </xf>
    <xf numFmtId="164" fontId="6" fillId="0" borderId="0" xfId="0" applyNumberFormat="1" applyFont="1" applyAlignment="1">
      <alignment horizontal="center"/>
    </xf>
    <xf numFmtId="0" fontId="6" fillId="0" borderId="0" xfId="0" applyFont="1" applyAlignment="1">
      <alignment horizontal="center"/>
    </xf>
    <xf numFmtId="0" fontId="4" fillId="0" borderId="0" xfId="0" applyFont="1" applyAlignment="1">
      <alignment horizontal="right" wrapText="1"/>
    </xf>
    <xf numFmtId="0" fontId="4" fillId="0" borderId="15" xfId="0" applyFont="1" applyBorder="1" applyAlignment="1">
      <alignment wrapText="1"/>
    </xf>
    <xf numFmtId="164" fontId="6" fillId="0" borderId="15" xfId="0" applyNumberFormat="1" applyFont="1" applyBorder="1" applyAlignment="1">
      <alignment horizontal="center"/>
    </xf>
    <xf numFmtId="0" fontId="4" fillId="0" borderId="0" xfId="0" applyFont="1" applyAlignment="1">
      <alignment wrapText="1"/>
    </xf>
    <xf numFmtId="0" fontId="6" fillId="0" borderId="15" xfId="0" applyFont="1" applyBorder="1"/>
    <xf numFmtId="164" fontId="6" fillId="0" borderId="0" xfId="0" applyNumberFormat="1" applyFont="1" applyAlignment="1">
      <alignment wrapText="1"/>
    </xf>
    <xf numFmtId="164" fontId="6" fillId="0" borderId="0" xfId="0" applyNumberFormat="1" applyFont="1" applyAlignment="1">
      <alignment vertical="top" wrapText="1"/>
    </xf>
    <xf numFmtId="0" fontId="2" fillId="0" borderId="0" xfId="0" applyFont="1" applyAlignment="1">
      <alignment horizontal="left" vertical="center" wrapText="1"/>
    </xf>
    <xf numFmtId="0" fontId="9" fillId="4" borderId="4" xfId="0" applyFont="1" applyFill="1" applyBorder="1" applyAlignment="1">
      <alignment horizontal="left" vertical="center" wrapText="1"/>
    </xf>
    <xf numFmtId="164" fontId="6" fillId="0" borderId="6" xfId="0" applyNumberFormat="1" applyFont="1" applyBorder="1" applyAlignment="1">
      <alignment horizontal="center"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164" fontId="6" fillId="0" borderId="17" xfId="0" applyNumberFormat="1" applyFont="1" applyBorder="1" applyAlignment="1">
      <alignment horizontal="center"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18" xfId="0" applyFont="1" applyBorder="1" applyAlignment="1">
      <alignment horizontal="left" vertical="center" wrapText="1"/>
    </xf>
    <xf numFmtId="0" fontId="7" fillId="0" borderId="17" xfId="0" applyFont="1" applyBorder="1" applyAlignment="1">
      <alignment horizontal="left" vertical="center" wrapText="1"/>
    </xf>
    <xf numFmtId="164" fontId="6" fillId="0" borderId="19" xfId="1" applyNumberFormat="1" applyFont="1" applyFill="1" applyBorder="1" applyAlignment="1" applyProtection="1">
      <alignment horizontal="center" vertical="center"/>
    </xf>
    <xf numFmtId="0" fontId="6" fillId="0" borderId="20" xfId="0" applyFont="1" applyBorder="1" applyAlignment="1">
      <alignment horizontal="left" vertical="center" wrapText="1"/>
    </xf>
    <xf numFmtId="0" fontId="7" fillId="0" borderId="6" xfId="0" applyFont="1" applyBorder="1" applyAlignment="1">
      <alignment horizontal="left" vertical="center" wrapText="1"/>
    </xf>
    <xf numFmtId="164" fontId="6" fillId="0" borderId="11" xfId="1" applyNumberFormat="1" applyFont="1" applyFill="1" applyBorder="1" applyAlignment="1" applyProtection="1">
      <alignment horizontal="center" vertical="center"/>
    </xf>
    <xf numFmtId="0" fontId="6" fillId="0" borderId="10" xfId="0" applyFont="1" applyBorder="1" applyAlignment="1">
      <alignment horizontal="left" vertical="center" wrapText="1"/>
    </xf>
    <xf numFmtId="164" fontId="6" fillId="0" borderId="7" xfId="1" applyNumberFormat="1" applyFont="1" applyFill="1" applyBorder="1" applyAlignment="1" applyProtection="1">
      <alignment horizontal="center" vertical="center"/>
      <protection locked="0"/>
    </xf>
    <xf numFmtId="0" fontId="6" fillId="0" borderId="21" xfId="0" applyFont="1" applyBorder="1" applyAlignment="1">
      <alignment horizontal="left" vertical="center" wrapText="1"/>
    </xf>
    <xf numFmtId="164" fontId="7" fillId="0" borderId="6" xfId="0" applyNumberFormat="1" applyFont="1" applyBorder="1" applyAlignment="1" applyProtection="1">
      <alignment horizontal="center" vertical="center" wrapText="1"/>
      <protection locked="0"/>
    </xf>
    <xf numFmtId="0" fontId="6" fillId="0" borderId="5" xfId="0" applyFont="1" applyBorder="1" applyAlignment="1">
      <alignment vertical="center" wrapText="1"/>
    </xf>
    <xf numFmtId="0" fontId="6" fillId="0" borderId="6" xfId="0" applyFont="1" applyBorder="1" applyAlignment="1">
      <alignment vertical="center" wrapText="1"/>
    </xf>
    <xf numFmtId="0" fontId="8" fillId="3" borderId="12" xfId="0" applyFont="1" applyFill="1" applyBorder="1" applyAlignment="1">
      <alignment horizontal="left" vertical="center"/>
    </xf>
    <xf numFmtId="0" fontId="8" fillId="3" borderId="13" xfId="0" applyFont="1" applyFill="1" applyBorder="1" applyAlignment="1">
      <alignment horizontal="left" vertical="center"/>
    </xf>
    <xf numFmtId="0" fontId="8" fillId="3" borderId="14" xfId="0" applyFont="1" applyFill="1" applyBorder="1" applyAlignment="1">
      <alignment horizontal="left" vertical="center"/>
    </xf>
    <xf numFmtId="0" fontId="4" fillId="0" borderId="7" xfId="0" applyFont="1" applyBorder="1" applyAlignment="1">
      <alignment horizontal="right" vertical="center"/>
    </xf>
    <xf numFmtId="0" fontId="6" fillId="0" borderId="0" xfId="0" applyFont="1" applyAlignment="1">
      <alignment horizontal="left" wrapText="1"/>
    </xf>
    <xf numFmtId="0" fontId="4" fillId="0" borderId="7" xfId="0" applyFont="1" applyBorder="1" applyAlignment="1">
      <alignment horizontal="right"/>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0" borderId="8" xfId="0" applyFont="1" applyBorder="1" applyAlignment="1">
      <alignment horizontal="right" vertical="center"/>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3" borderId="1" xfId="0" applyFont="1" applyFill="1" applyBorder="1"/>
    <xf numFmtId="0" fontId="4" fillId="3" borderId="2" xfId="0" applyFont="1" applyFill="1" applyBorder="1"/>
    <xf numFmtId="0" fontId="4" fillId="3" borderId="3" xfId="0" applyFont="1" applyFill="1" applyBorder="1"/>
    <xf numFmtId="0" fontId="8" fillId="3" borderId="1" xfId="0" applyFont="1" applyFill="1" applyBorder="1" applyAlignment="1">
      <alignment horizontal="left" vertical="center"/>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3" fillId="0" borderId="0" xfId="0" applyFont="1"/>
    <xf numFmtId="0" fontId="4" fillId="0" borderId="0" xfId="0" applyFont="1" applyAlignment="1">
      <alignment horizontal="left"/>
    </xf>
    <xf numFmtId="0" fontId="4" fillId="0" borderId="8" xfId="0" applyFont="1" applyBorder="1" applyAlignment="1">
      <alignment horizontal="right"/>
    </xf>
    <xf numFmtId="0" fontId="4" fillId="0" borderId="9" xfId="0" applyFont="1" applyBorder="1" applyAlignment="1">
      <alignment horizontal="right"/>
    </xf>
    <xf numFmtId="0" fontId="4" fillId="0" borderId="10" xfId="0" applyFont="1" applyBorder="1" applyAlignment="1">
      <alignment horizontal="righ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05"/>
  <sheetViews>
    <sheetView tabSelected="1" topLeftCell="A42" workbookViewId="0">
      <selection activeCell="E52" sqref="E52"/>
    </sheetView>
  </sheetViews>
  <sheetFormatPr defaultColWidth="9.1796875" defaultRowHeight="14.5" x14ac:dyDescent="0.35"/>
  <cols>
    <col min="1" max="1" width="40.54296875" customWidth="1"/>
    <col min="2" max="2" width="47.81640625" customWidth="1"/>
    <col min="3" max="3" width="38" customWidth="1"/>
    <col min="4" max="6" width="21.26953125" customWidth="1"/>
  </cols>
  <sheetData>
    <row r="1" spans="1:6" ht="44.25" customHeight="1" thickBot="1" x14ac:dyDescent="0.5">
      <c r="A1" s="67" t="s">
        <v>0</v>
      </c>
      <c r="B1" s="68"/>
      <c r="C1" s="69"/>
      <c r="D1" s="29"/>
      <c r="E1" s="1"/>
      <c r="F1" s="1"/>
    </row>
    <row r="2" spans="1:6" ht="12.75" customHeight="1" x14ac:dyDescent="0.35">
      <c r="A2" s="70" t="s">
        <v>1</v>
      </c>
      <c r="B2" s="70"/>
    </row>
    <row r="3" spans="1:6" ht="12.75" customHeight="1" x14ac:dyDescent="0.35">
      <c r="A3" s="70"/>
      <c r="B3" s="70"/>
    </row>
    <row r="4" spans="1:6" ht="12.75" customHeight="1" x14ac:dyDescent="0.35"/>
    <row r="5" spans="1:6" ht="12.75" customHeight="1" x14ac:dyDescent="0.35">
      <c r="A5" s="71" t="s">
        <v>27</v>
      </c>
      <c r="B5" s="71"/>
      <c r="C5" s="71"/>
      <c r="D5" s="71"/>
    </row>
    <row r="6" spans="1:6" ht="12.75" customHeight="1" thickBot="1" x14ac:dyDescent="0.4"/>
    <row r="7" spans="1:6" ht="19" customHeight="1" thickBot="1" x14ac:dyDescent="0.4">
      <c r="A7" s="55" t="s">
        <v>2</v>
      </c>
      <c r="B7" s="56"/>
      <c r="C7" s="56"/>
      <c r="D7" s="56"/>
      <c r="E7" s="56"/>
      <c r="F7" s="57"/>
    </row>
    <row r="8" spans="1:6" ht="51.75" customHeight="1" thickBot="1" x14ac:dyDescent="0.4">
      <c r="A8" s="2" t="s">
        <v>3</v>
      </c>
      <c r="B8" s="30" t="s">
        <v>22</v>
      </c>
      <c r="C8" s="2" t="s">
        <v>5</v>
      </c>
      <c r="D8" s="3" t="s">
        <v>26</v>
      </c>
      <c r="E8" s="9" t="s">
        <v>6</v>
      </c>
      <c r="F8" s="3" t="s">
        <v>7</v>
      </c>
    </row>
    <row r="9" spans="1:6" ht="15" customHeight="1" x14ac:dyDescent="0.35">
      <c r="A9" s="47" t="s">
        <v>29</v>
      </c>
      <c r="B9" s="48" t="s">
        <v>41</v>
      </c>
      <c r="C9" s="48" t="s">
        <v>30</v>
      </c>
      <c r="D9" s="31">
        <v>169000</v>
      </c>
      <c r="E9" s="46"/>
      <c r="F9" s="46">
        <v>169000</v>
      </c>
    </row>
    <row r="10" spans="1:6" ht="15" customHeight="1" x14ac:dyDescent="0.35">
      <c r="A10" s="47" t="s">
        <v>29</v>
      </c>
      <c r="B10" s="48" t="s">
        <v>42</v>
      </c>
      <c r="C10" s="48" t="s">
        <v>30</v>
      </c>
      <c r="D10" s="31">
        <v>195000</v>
      </c>
      <c r="E10" s="46"/>
      <c r="F10" s="46">
        <v>195000</v>
      </c>
    </row>
    <row r="11" spans="1:6" ht="15" customHeight="1" x14ac:dyDescent="0.35">
      <c r="A11" s="47" t="s">
        <v>29</v>
      </c>
      <c r="B11" s="48" t="s">
        <v>43</v>
      </c>
      <c r="C11" s="48" t="s">
        <v>32</v>
      </c>
      <c r="D11" s="31">
        <v>150100</v>
      </c>
      <c r="E11" s="46"/>
      <c r="F11" s="46">
        <v>150100</v>
      </c>
    </row>
    <row r="12" spans="1:6" ht="15" customHeight="1" x14ac:dyDescent="0.35">
      <c r="A12" s="47" t="s">
        <v>29</v>
      </c>
      <c r="B12" s="48" t="s">
        <v>44</v>
      </c>
      <c r="C12" s="48" t="s">
        <v>34</v>
      </c>
      <c r="D12" s="31">
        <v>95700</v>
      </c>
      <c r="E12" s="46"/>
      <c r="F12" s="46">
        <v>95700</v>
      </c>
    </row>
    <row r="13" spans="1:6" ht="15" customHeight="1" x14ac:dyDescent="0.35">
      <c r="A13" s="47" t="s">
        <v>29</v>
      </c>
      <c r="B13" s="48" t="s">
        <v>44</v>
      </c>
      <c r="C13" s="48" t="s">
        <v>35</v>
      </c>
      <c r="D13" s="31">
        <v>73431</v>
      </c>
      <c r="E13" s="46"/>
      <c r="F13" s="46">
        <v>73431</v>
      </c>
    </row>
    <row r="14" spans="1:6" ht="15" customHeight="1" x14ac:dyDescent="0.35">
      <c r="A14" s="47" t="s">
        <v>29</v>
      </c>
      <c r="B14" s="48" t="s">
        <v>36</v>
      </c>
      <c r="C14" s="48" t="s">
        <v>35</v>
      </c>
      <c r="D14" s="31">
        <v>45600</v>
      </c>
      <c r="E14" s="46"/>
      <c r="F14" s="46">
        <v>45600</v>
      </c>
    </row>
    <row r="15" spans="1:6" ht="15" customHeight="1" x14ac:dyDescent="0.35">
      <c r="A15" s="47" t="s">
        <v>29</v>
      </c>
      <c r="B15" s="48" t="s">
        <v>36</v>
      </c>
      <c r="C15" s="48" t="s">
        <v>37</v>
      </c>
      <c r="D15" s="31">
        <v>135600</v>
      </c>
      <c r="E15" s="46"/>
      <c r="F15" s="46">
        <v>135600</v>
      </c>
    </row>
    <row r="16" spans="1:6" ht="15" customHeight="1" x14ac:dyDescent="0.35">
      <c r="A16" s="47" t="s">
        <v>29</v>
      </c>
      <c r="B16" s="48" t="s">
        <v>45</v>
      </c>
      <c r="C16" s="48" t="s">
        <v>38</v>
      </c>
      <c r="D16" s="31">
        <v>50400</v>
      </c>
      <c r="E16" s="46"/>
      <c r="F16" s="46">
        <v>50400</v>
      </c>
    </row>
    <row r="17" spans="1:11" ht="15" customHeight="1" x14ac:dyDescent="0.35">
      <c r="A17" s="47" t="s">
        <v>29</v>
      </c>
      <c r="B17" s="48" t="s">
        <v>31</v>
      </c>
      <c r="C17" s="48" t="s">
        <v>38</v>
      </c>
      <c r="D17" s="31">
        <v>84000</v>
      </c>
      <c r="E17" s="46"/>
      <c r="F17" s="46">
        <v>84000</v>
      </c>
    </row>
    <row r="18" spans="1:11" ht="15" customHeight="1" x14ac:dyDescent="0.35">
      <c r="A18" s="47" t="s">
        <v>29</v>
      </c>
      <c r="B18" s="48" t="s">
        <v>31</v>
      </c>
      <c r="C18" s="48" t="s">
        <v>39</v>
      </c>
      <c r="D18" s="31">
        <v>48000</v>
      </c>
      <c r="E18" s="46">
        <v>49500</v>
      </c>
      <c r="F18" s="46">
        <v>49500</v>
      </c>
    </row>
    <row r="19" spans="1:11" ht="15" customHeight="1" x14ac:dyDescent="0.35">
      <c r="A19" s="47" t="s">
        <v>29</v>
      </c>
      <c r="B19" s="48" t="s">
        <v>36</v>
      </c>
      <c r="C19" s="48" t="s">
        <v>32</v>
      </c>
      <c r="D19" s="31">
        <v>100000</v>
      </c>
      <c r="E19" s="46">
        <v>105000</v>
      </c>
      <c r="F19" s="46">
        <v>105000</v>
      </c>
    </row>
    <row r="20" spans="1:11" ht="15" customHeight="1" x14ac:dyDescent="0.35">
      <c r="A20" s="47" t="s">
        <v>29</v>
      </c>
      <c r="B20" s="48" t="s">
        <v>31</v>
      </c>
      <c r="C20" s="48" t="s">
        <v>40</v>
      </c>
      <c r="D20" s="31">
        <v>89862</v>
      </c>
      <c r="E20" s="46"/>
      <c r="F20" s="46">
        <v>89862</v>
      </c>
    </row>
    <row r="21" spans="1:11" ht="15" customHeight="1" x14ac:dyDescent="0.35">
      <c r="A21" s="47" t="s">
        <v>29</v>
      </c>
      <c r="B21" s="48" t="s">
        <v>46</v>
      </c>
      <c r="C21" s="48" t="s">
        <v>47</v>
      </c>
      <c r="D21" s="31">
        <v>145000</v>
      </c>
      <c r="E21" s="46">
        <v>105000</v>
      </c>
      <c r="F21" s="46">
        <v>105000</v>
      </c>
    </row>
    <row r="22" spans="1:11" x14ac:dyDescent="0.35">
      <c r="A22" s="47" t="s">
        <v>48</v>
      </c>
      <c r="B22" s="48" t="s">
        <v>46</v>
      </c>
      <c r="C22" s="48" t="s">
        <v>47</v>
      </c>
      <c r="D22" s="31">
        <v>82637.86</v>
      </c>
      <c r="E22" s="46"/>
      <c r="F22" s="46">
        <v>82638</v>
      </c>
    </row>
    <row r="23" spans="1:11" x14ac:dyDescent="0.35">
      <c r="A23" s="47" t="s">
        <v>49</v>
      </c>
      <c r="B23" s="48" t="s">
        <v>46</v>
      </c>
      <c r="C23" s="48" t="s">
        <v>47</v>
      </c>
      <c r="D23" s="31">
        <v>82637.86</v>
      </c>
      <c r="E23" s="46"/>
      <c r="F23" s="46">
        <v>82638</v>
      </c>
    </row>
    <row r="24" spans="1:11" x14ac:dyDescent="0.35">
      <c r="A24" s="47" t="s">
        <v>48</v>
      </c>
      <c r="B24" s="48" t="s">
        <v>36</v>
      </c>
      <c r="C24" s="48" t="s">
        <v>50</v>
      </c>
      <c r="D24" s="31">
        <v>130000</v>
      </c>
      <c r="E24" s="46"/>
      <c r="F24" s="46">
        <v>130000</v>
      </c>
    </row>
    <row r="25" spans="1:11" x14ac:dyDescent="0.35">
      <c r="A25" s="47" t="s">
        <v>49</v>
      </c>
      <c r="B25" s="48" t="s">
        <v>57</v>
      </c>
      <c r="C25" s="48" t="s">
        <v>51</v>
      </c>
      <c r="D25" s="31">
        <v>10000</v>
      </c>
      <c r="E25" s="46"/>
      <c r="F25" s="46">
        <v>10000</v>
      </c>
    </row>
    <row r="26" spans="1:11" ht="27" x14ac:dyDescent="0.35">
      <c r="A26" s="47" t="s">
        <v>49</v>
      </c>
      <c r="B26" s="48" t="s">
        <v>56</v>
      </c>
      <c r="C26" s="48" t="s">
        <v>52</v>
      </c>
      <c r="D26" s="31">
        <v>43547</v>
      </c>
      <c r="E26" s="46">
        <v>21774</v>
      </c>
      <c r="F26" s="46">
        <v>21774</v>
      </c>
      <c r="K26" t="s">
        <v>54</v>
      </c>
    </row>
    <row r="27" spans="1:11" ht="27" x14ac:dyDescent="0.35">
      <c r="A27" s="47" t="s">
        <v>49</v>
      </c>
      <c r="B27" s="48" t="s">
        <v>55</v>
      </c>
      <c r="C27" s="48" t="s">
        <v>53</v>
      </c>
      <c r="D27" s="31">
        <v>40000</v>
      </c>
      <c r="E27" s="46"/>
      <c r="F27" s="46">
        <v>39996</v>
      </c>
    </row>
    <row r="28" spans="1:11" x14ac:dyDescent="0.35">
      <c r="A28" s="47" t="s">
        <v>49</v>
      </c>
      <c r="B28" s="48" t="s">
        <v>33</v>
      </c>
      <c r="C28" s="48" t="s">
        <v>34</v>
      </c>
      <c r="D28" s="31">
        <v>20000</v>
      </c>
      <c r="E28" s="46"/>
      <c r="F28" s="46">
        <v>20000</v>
      </c>
    </row>
    <row r="29" spans="1:11" ht="15" customHeight="1" x14ac:dyDescent="0.35">
      <c r="A29" s="72" t="s">
        <v>8</v>
      </c>
      <c r="B29" s="73"/>
      <c r="C29" s="74"/>
      <c r="D29" s="8">
        <f>SUM(D9:D28)</f>
        <v>1790515.7200000002</v>
      </c>
      <c r="E29" s="8">
        <f>SUM(E9:E28)</f>
        <v>281274</v>
      </c>
      <c r="F29" s="8">
        <f>SUM(F9:F28)</f>
        <v>1735239</v>
      </c>
    </row>
    <row r="30" spans="1:11" ht="12.75" customHeight="1" thickBot="1" x14ac:dyDescent="0.4"/>
    <row r="31" spans="1:11" ht="19" customHeight="1" thickBot="1" x14ac:dyDescent="0.4">
      <c r="A31" s="55" t="s">
        <v>9</v>
      </c>
      <c r="B31" s="56"/>
      <c r="C31" s="56"/>
      <c r="D31" s="56"/>
      <c r="E31" s="56"/>
      <c r="F31" s="57"/>
    </row>
    <row r="32" spans="1:11" ht="51.75" customHeight="1" thickBot="1" x14ac:dyDescent="0.4">
      <c r="A32" s="2" t="s">
        <v>3</v>
      </c>
      <c r="B32" s="2" t="s">
        <v>23</v>
      </c>
      <c r="C32" s="2" t="s">
        <v>5</v>
      </c>
      <c r="D32" s="3" t="s">
        <v>26</v>
      </c>
      <c r="E32" s="9" t="s">
        <v>6</v>
      </c>
      <c r="F32" s="3" t="s">
        <v>7</v>
      </c>
      <c r="K32" t="s">
        <v>10</v>
      </c>
    </row>
    <row r="33" spans="1:6" ht="15" customHeight="1" x14ac:dyDescent="0.35">
      <c r="A33" s="32" t="s">
        <v>29</v>
      </c>
      <c r="B33" s="33" t="s">
        <v>58</v>
      </c>
      <c r="C33" s="4" t="s">
        <v>59</v>
      </c>
      <c r="D33" s="34">
        <v>266100</v>
      </c>
      <c r="E33" s="7"/>
      <c r="F33" s="7">
        <v>266100</v>
      </c>
    </row>
    <row r="34" spans="1:6" ht="15" customHeight="1" x14ac:dyDescent="0.35">
      <c r="A34" s="35" t="s">
        <v>29</v>
      </c>
      <c r="B34" s="36" t="s">
        <v>60</v>
      </c>
      <c r="C34" s="4" t="s">
        <v>61</v>
      </c>
      <c r="D34" s="31">
        <v>554000</v>
      </c>
      <c r="E34" s="7">
        <v>575224</v>
      </c>
      <c r="F34" s="7">
        <v>575224</v>
      </c>
    </row>
    <row r="35" spans="1:6" ht="15" customHeight="1" x14ac:dyDescent="0.35">
      <c r="A35" s="35" t="s">
        <v>48</v>
      </c>
      <c r="B35" s="36" t="s">
        <v>62</v>
      </c>
      <c r="C35" s="4" t="s">
        <v>63</v>
      </c>
      <c r="D35" s="31">
        <v>91250</v>
      </c>
      <c r="E35" s="7">
        <v>85146</v>
      </c>
      <c r="F35" s="7">
        <v>85145.75</v>
      </c>
    </row>
    <row r="36" spans="1:6" ht="15" customHeight="1" x14ac:dyDescent="0.35">
      <c r="A36" s="35" t="s">
        <v>48</v>
      </c>
      <c r="B36" s="36" t="s">
        <v>64</v>
      </c>
      <c r="C36" s="4" t="s">
        <v>67</v>
      </c>
      <c r="D36" s="31">
        <v>182500</v>
      </c>
      <c r="E36" s="7"/>
      <c r="F36" s="7">
        <v>182499.96</v>
      </c>
    </row>
    <row r="37" spans="1:6" ht="15" customHeight="1" x14ac:dyDescent="0.35">
      <c r="A37" s="35" t="s">
        <v>48</v>
      </c>
      <c r="B37" s="36" t="s">
        <v>65</v>
      </c>
      <c r="C37" s="4" t="s">
        <v>68</v>
      </c>
      <c r="D37" s="31">
        <v>69350</v>
      </c>
      <c r="E37" s="7"/>
      <c r="F37" s="7">
        <v>69350.039999999994</v>
      </c>
    </row>
    <row r="38" spans="1:6" ht="15" customHeight="1" x14ac:dyDescent="0.35">
      <c r="A38" s="35" t="s">
        <v>48</v>
      </c>
      <c r="B38" s="36" t="s">
        <v>66</v>
      </c>
      <c r="C38" s="4" t="s">
        <v>66</v>
      </c>
      <c r="D38" s="31">
        <v>36504</v>
      </c>
      <c r="E38" s="7"/>
      <c r="F38" s="7">
        <v>36504</v>
      </c>
    </row>
    <row r="39" spans="1:6" ht="15" customHeight="1" x14ac:dyDescent="0.35">
      <c r="A39" s="72" t="s">
        <v>8</v>
      </c>
      <c r="B39" s="73"/>
      <c r="C39" s="74"/>
      <c r="D39" s="8">
        <f>SUM(D33:D38)</f>
        <v>1199704</v>
      </c>
      <c r="E39" s="8">
        <f>SUM(E33:E38)</f>
        <v>660370</v>
      </c>
      <c r="F39" s="8">
        <f>SUM(F33:F38)</f>
        <v>1214823.75</v>
      </c>
    </row>
    <row r="40" spans="1:6" ht="12.75" customHeight="1" thickBot="1" x14ac:dyDescent="0.4"/>
    <row r="41" spans="1:6" ht="19" customHeight="1" thickBot="1" x14ac:dyDescent="0.4">
      <c r="A41" s="55" t="s">
        <v>11</v>
      </c>
      <c r="B41" s="56"/>
      <c r="C41" s="56"/>
      <c r="D41" s="56"/>
      <c r="E41" s="56"/>
      <c r="F41" s="57"/>
    </row>
    <row r="42" spans="1:6" ht="51.75" customHeight="1" thickBot="1" x14ac:dyDescent="0.4">
      <c r="A42" s="2" t="s">
        <v>3</v>
      </c>
      <c r="B42" s="2" t="s">
        <v>23</v>
      </c>
      <c r="C42" s="2" t="s">
        <v>5</v>
      </c>
      <c r="D42" s="3" t="s">
        <v>26</v>
      </c>
      <c r="E42" s="9" t="s">
        <v>6</v>
      </c>
      <c r="F42" s="3" t="s">
        <v>7</v>
      </c>
    </row>
    <row r="43" spans="1:6" ht="15" customHeight="1" x14ac:dyDescent="0.35">
      <c r="A43" s="32" t="s">
        <v>29</v>
      </c>
      <c r="B43" s="33" t="s">
        <v>69</v>
      </c>
      <c r="C43" s="33" t="s">
        <v>32</v>
      </c>
      <c r="D43" s="10">
        <v>310565.65000000002</v>
      </c>
      <c r="E43" s="7">
        <v>340566</v>
      </c>
      <c r="F43" s="7">
        <v>340566</v>
      </c>
    </row>
    <row r="44" spans="1:6" ht="15" customHeight="1" x14ac:dyDescent="0.35">
      <c r="A44" s="35" t="s">
        <v>29</v>
      </c>
      <c r="B44" s="36" t="s">
        <v>70</v>
      </c>
      <c r="C44" s="36" t="s">
        <v>32</v>
      </c>
      <c r="D44" s="10">
        <v>195260</v>
      </c>
      <c r="E44" s="7">
        <v>215260</v>
      </c>
      <c r="F44" s="7">
        <v>215260</v>
      </c>
    </row>
    <row r="45" spans="1:6" ht="15" customHeight="1" x14ac:dyDescent="0.35">
      <c r="A45" s="35" t="s">
        <v>29</v>
      </c>
      <c r="B45" s="36" t="s">
        <v>71</v>
      </c>
      <c r="C45" s="36" t="s">
        <v>35</v>
      </c>
      <c r="D45" s="10">
        <v>752743</v>
      </c>
      <c r="E45" s="7"/>
      <c r="F45" s="7">
        <v>752743</v>
      </c>
    </row>
    <row r="46" spans="1:6" ht="15" customHeight="1" x14ac:dyDescent="0.35">
      <c r="A46" s="35" t="s">
        <v>48</v>
      </c>
      <c r="B46" s="36" t="s">
        <v>72</v>
      </c>
      <c r="C46" s="36" t="s">
        <v>73</v>
      </c>
      <c r="D46" s="10">
        <v>308144</v>
      </c>
      <c r="E46" s="7"/>
      <c r="F46" s="7">
        <v>308144</v>
      </c>
    </row>
    <row r="47" spans="1:6" ht="15" customHeight="1" x14ac:dyDescent="0.35">
      <c r="A47" s="72" t="s">
        <v>8</v>
      </c>
      <c r="B47" s="73"/>
      <c r="C47" s="74"/>
      <c r="D47" s="8">
        <f>SUM(D43:D46)</f>
        <v>1566712.65</v>
      </c>
      <c r="E47" s="8">
        <f>SUM(E43:E46)</f>
        <v>555826</v>
      </c>
      <c r="F47" s="8">
        <f>SUM(F43:F46)</f>
        <v>1616713</v>
      </c>
    </row>
    <row r="48" spans="1:6" ht="12.75" customHeight="1" thickBot="1" x14ac:dyDescent="0.4">
      <c r="A48" s="11"/>
      <c r="B48" s="11"/>
      <c r="C48" s="11"/>
      <c r="D48" s="12"/>
      <c r="E48" s="12"/>
      <c r="F48" s="12"/>
    </row>
    <row r="49" spans="1:11" ht="19" customHeight="1" thickBot="1" x14ac:dyDescent="0.4">
      <c r="A49" s="55" t="s">
        <v>12</v>
      </c>
      <c r="B49" s="56"/>
      <c r="C49" s="56"/>
      <c r="D49" s="56"/>
      <c r="E49" s="56"/>
      <c r="F49" s="57"/>
    </row>
    <row r="50" spans="1:11" ht="51.75" customHeight="1" thickBot="1" x14ac:dyDescent="0.4">
      <c r="A50" s="2" t="s">
        <v>3</v>
      </c>
      <c r="B50" s="2" t="s">
        <v>24</v>
      </c>
      <c r="C50" s="2" t="s">
        <v>25</v>
      </c>
      <c r="D50" s="3" t="s">
        <v>26</v>
      </c>
      <c r="E50" s="9" t="s">
        <v>6</v>
      </c>
      <c r="F50" s="3" t="s">
        <v>7</v>
      </c>
    </row>
    <row r="51" spans="1:11" ht="15" customHeight="1" x14ac:dyDescent="0.35">
      <c r="A51" s="37" t="s">
        <v>29</v>
      </c>
      <c r="B51" s="38" t="s">
        <v>74</v>
      </c>
      <c r="C51" s="38" t="s">
        <v>75</v>
      </c>
      <c r="D51" s="39">
        <v>5000000</v>
      </c>
      <c r="E51" s="7">
        <v>4500000</v>
      </c>
      <c r="F51" s="7">
        <v>4119331.65</v>
      </c>
    </row>
    <row r="52" spans="1:11" ht="15" customHeight="1" x14ac:dyDescent="0.35">
      <c r="A52" s="40" t="s">
        <v>29</v>
      </c>
      <c r="B52" s="41" t="s">
        <v>74</v>
      </c>
      <c r="C52" s="41" t="s">
        <v>76</v>
      </c>
      <c r="D52" s="42">
        <v>5000</v>
      </c>
      <c r="E52" s="7"/>
      <c r="F52" s="7">
        <v>5000</v>
      </c>
    </row>
    <row r="53" spans="1:11" ht="15" customHeight="1" x14ac:dyDescent="0.35">
      <c r="A53" s="40" t="s">
        <v>29</v>
      </c>
      <c r="B53" s="41" t="s">
        <v>74</v>
      </c>
      <c r="C53" s="41" t="s">
        <v>77</v>
      </c>
      <c r="D53" s="42">
        <v>1200000</v>
      </c>
      <c r="E53" s="7"/>
      <c r="F53" s="7">
        <v>1200000</v>
      </c>
    </row>
    <row r="54" spans="1:11" ht="15" customHeight="1" x14ac:dyDescent="0.35">
      <c r="A54" s="40" t="s">
        <v>48</v>
      </c>
      <c r="B54" s="41" t="s">
        <v>74</v>
      </c>
      <c r="C54" s="41" t="s">
        <v>74</v>
      </c>
      <c r="D54" s="42">
        <v>1300000</v>
      </c>
      <c r="E54" s="44"/>
      <c r="F54" s="5">
        <v>513335.6</v>
      </c>
    </row>
    <row r="55" spans="1:11" ht="15" customHeight="1" x14ac:dyDescent="0.35">
      <c r="A55" s="40" t="s">
        <v>49</v>
      </c>
      <c r="B55" s="41" t="s">
        <v>74</v>
      </c>
      <c r="C55" s="41" t="s">
        <v>74</v>
      </c>
      <c r="D55" s="42">
        <v>4160000</v>
      </c>
      <c r="E55" s="5">
        <v>4322622.28</v>
      </c>
      <c r="F55" s="5">
        <v>4322622.28</v>
      </c>
    </row>
    <row r="56" spans="1:11" ht="15" customHeight="1" x14ac:dyDescent="0.35">
      <c r="A56" s="72" t="s">
        <v>8</v>
      </c>
      <c r="B56" s="73"/>
      <c r="C56" s="74"/>
      <c r="D56" s="8">
        <f>SUM(D51:D55)</f>
        <v>11665000</v>
      </c>
      <c r="E56" s="8">
        <f>SUM(E51:E55)</f>
        <v>8822622.2800000012</v>
      </c>
      <c r="F56" s="8">
        <f>SUM(F51:F55)</f>
        <v>10160289.530000001</v>
      </c>
    </row>
    <row r="57" spans="1:11" ht="12.75" customHeight="1" thickBot="1" x14ac:dyDescent="0.4">
      <c r="A57" s="11"/>
      <c r="B57" s="11"/>
      <c r="C57" s="11"/>
      <c r="D57" s="12"/>
      <c r="E57" s="12"/>
      <c r="F57" s="12"/>
    </row>
    <row r="58" spans="1:11" ht="19" customHeight="1" thickBot="1" x14ac:dyDescent="0.4">
      <c r="A58" s="55" t="s">
        <v>13</v>
      </c>
      <c r="B58" s="56"/>
      <c r="C58" s="56"/>
      <c r="D58" s="56"/>
      <c r="E58" s="56"/>
      <c r="F58" s="57"/>
    </row>
    <row r="59" spans="1:11" ht="51.75" customHeight="1" thickBot="1" x14ac:dyDescent="0.4">
      <c r="A59" s="2" t="s">
        <v>3</v>
      </c>
      <c r="B59" s="2" t="s">
        <v>23</v>
      </c>
      <c r="C59" s="2" t="s">
        <v>5</v>
      </c>
      <c r="D59" s="3" t="s">
        <v>26</v>
      </c>
      <c r="E59" s="9" t="s">
        <v>6</v>
      </c>
      <c r="F59" s="3" t="s">
        <v>7</v>
      </c>
    </row>
    <row r="60" spans="1:11" ht="15" customHeight="1" x14ac:dyDescent="0.35">
      <c r="A60" s="35" t="s">
        <v>29</v>
      </c>
      <c r="B60" s="36" t="s">
        <v>78</v>
      </c>
      <c r="C60" s="36" t="s">
        <v>32</v>
      </c>
      <c r="D60" s="6">
        <v>49408</v>
      </c>
      <c r="E60" s="7">
        <v>50408</v>
      </c>
      <c r="F60" s="7">
        <v>50408</v>
      </c>
      <c r="K60" t="s">
        <v>10</v>
      </c>
    </row>
    <row r="61" spans="1:11" ht="15" customHeight="1" x14ac:dyDescent="0.35">
      <c r="A61" s="45" t="s">
        <v>29</v>
      </c>
      <c r="B61" s="36" t="s">
        <v>79</v>
      </c>
      <c r="C61" s="36" t="s">
        <v>80</v>
      </c>
      <c r="D61" s="6">
        <v>228091</v>
      </c>
      <c r="E61" s="7"/>
      <c r="F61" s="7">
        <v>228091</v>
      </c>
    </row>
    <row r="62" spans="1:11" ht="15" customHeight="1" x14ac:dyDescent="0.35">
      <c r="A62" s="45" t="s">
        <v>29</v>
      </c>
      <c r="B62" s="36" t="s">
        <v>81</v>
      </c>
      <c r="C62" s="36" t="s">
        <v>32</v>
      </c>
      <c r="D62" s="6">
        <v>56466</v>
      </c>
      <c r="E62" s="7">
        <v>60466</v>
      </c>
      <c r="F62" s="7">
        <v>60466</v>
      </c>
    </row>
    <row r="63" spans="1:11" ht="15" customHeight="1" x14ac:dyDescent="0.35">
      <c r="A63" s="45" t="s">
        <v>29</v>
      </c>
      <c r="B63" s="36" t="s">
        <v>82</v>
      </c>
      <c r="C63" s="36" t="s">
        <v>32</v>
      </c>
      <c r="D63" s="6">
        <v>42350</v>
      </c>
      <c r="E63" s="7">
        <v>46350</v>
      </c>
      <c r="F63" s="7">
        <v>46350</v>
      </c>
    </row>
    <row r="64" spans="1:11" ht="15" customHeight="1" x14ac:dyDescent="0.35">
      <c r="A64" s="45" t="s">
        <v>29</v>
      </c>
      <c r="B64" s="36" t="s">
        <v>83</v>
      </c>
      <c r="C64" s="36" t="s">
        <v>32</v>
      </c>
      <c r="D64" s="6">
        <v>51863</v>
      </c>
      <c r="E64" s="7">
        <v>54863</v>
      </c>
      <c r="F64" s="7">
        <v>54863</v>
      </c>
    </row>
    <row r="65" spans="1:10" ht="15" customHeight="1" x14ac:dyDescent="0.35">
      <c r="A65" s="45" t="s">
        <v>29</v>
      </c>
      <c r="B65" s="36" t="s">
        <v>84</v>
      </c>
      <c r="C65" s="36" t="s">
        <v>35</v>
      </c>
      <c r="D65" s="6">
        <v>638940</v>
      </c>
      <c r="E65" s="7"/>
      <c r="F65" s="7">
        <v>638940</v>
      </c>
    </row>
    <row r="66" spans="1:10" ht="15" customHeight="1" x14ac:dyDescent="0.35">
      <c r="A66" s="45" t="s">
        <v>29</v>
      </c>
      <c r="B66" s="36" t="s">
        <v>85</v>
      </c>
      <c r="C66" s="36" t="s">
        <v>32</v>
      </c>
      <c r="D66" s="6">
        <v>70583</v>
      </c>
      <c r="E66" s="7">
        <v>74583</v>
      </c>
      <c r="F66" s="7">
        <v>74583</v>
      </c>
    </row>
    <row r="67" spans="1:10" ht="15" customHeight="1" x14ac:dyDescent="0.35">
      <c r="A67" s="45" t="s">
        <v>29</v>
      </c>
      <c r="B67" s="36" t="s">
        <v>86</v>
      </c>
      <c r="C67" s="36" t="s">
        <v>32</v>
      </c>
      <c r="D67" s="6">
        <v>84700</v>
      </c>
      <c r="E67" s="7">
        <v>88700</v>
      </c>
      <c r="F67" s="7">
        <v>88700</v>
      </c>
    </row>
    <row r="68" spans="1:10" ht="15" customHeight="1" x14ac:dyDescent="0.35">
      <c r="A68" s="45" t="s">
        <v>29</v>
      </c>
      <c r="B68" s="36" t="s">
        <v>87</v>
      </c>
      <c r="C68" s="36" t="s">
        <v>29</v>
      </c>
      <c r="D68" s="6">
        <v>127050</v>
      </c>
      <c r="E68" s="7"/>
      <c r="F68" s="7">
        <v>127050</v>
      </c>
    </row>
    <row r="69" spans="1:10" ht="15" customHeight="1" x14ac:dyDescent="0.35">
      <c r="A69" s="45" t="s">
        <v>29</v>
      </c>
      <c r="B69" s="36" t="s">
        <v>88</v>
      </c>
      <c r="C69" s="36" t="s">
        <v>88</v>
      </c>
      <c r="D69" s="6">
        <v>44506</v>
      </c>
      <c r="E69" s="7"/>
      <c r="F69" s="7">
        <v>44506</v>
      </c>
    </row>
    <row r="70" spans="1:10" ht="15" customHeight="1" x14ac:dyDescent="0.35">
      <c r="A70" s="45" t="s">
        <v>29</v>
      </c>
      <c r="B70" s="36" t="s">
        <v>89</v>
      </c>
      <c r="C70" s="36" t="s">
        <v>90</v>
      </c>
      <c r="D70" s="6">
        <v>239819</v>
      </c>
      <c r="E70" s="7"/>
      <c r="F70" s="7">
        <v>239819</v>
      </c>
    </row>
    <row r="71" spans="1:10" ht="15" customHeight="1" x14ac:dyDescent="0.35">
      <c r="A71" s="45" t="s">
        <v>29</v>
      </c>
      <c r="B71" s="36" t="s">
        <v>91</v>
      </c>
      <c r="C71" s="36" t="s">
        <v>91</v>
      </c>
      <c r="D71" s="6">
        <v>30780</v>
      </c>
      <c r="E71" s="7"/>
      <c r="F71" s="7">
        <v>30780</v>
      </c>
    </row>
    <row r="72" spans="1:10" ht="15" customHeight="1" x14ac:dyDescent="0.35">
      <c r="A72" s="45" t="s">
        <v>48</v>
      </c>
      <c r="B72" s="36" t="s">
        <v>92</v>
      </c>
      <c r="C72" s="36" t="s">
        <v>73</v>
      </c>
      <c r="D72" s="6">
        <v>105676</v>
      </c>
      <c r="E72" s="7"/>
      <c r="F72" s="7">
        <v>105676</v>
      </c>
    </row>
    <row r="73" spans="1:10" ht="15" customHeight="1" x14ac:dyDescent="0.35">
      <c r="A73" s="54" t="s">
        <v>8</v>
      </c>
      <c r="B73" s="54"/>
      <c r="C73" s="54"/>
      <c r="D73" s="8">
        <f>SUM(D60:D72)</f>
        <v>1770232</v>
      </c>
      <c r="E73" s="8">
        <f t="shared" ref="E73:F73" si="0">SUM(E60:E72)</f>
        <v>375370</v>
      </c>
      <c r="F73" s="8">
        <f t="shared" si="0"/>
        <v>1790232</v>
      </c>
    </row>
    <row r="74" spans="1:10" ht="12.75" customHeight="1" thickBot="1" x14ac:dyDescent="0.4">
      <c r="B74" t="s">
        <v>10</v>
      </c>
    </row>
    <row r="75" spans="1:10" ht="19" customHeight="1" thickBot="1" x14ac:dyDescent="0.4">
      <c r="A75" s="55" t="s">
        <v>14</v>
      </c>
      <c r="B75" s="56"/>
      <c r="C75" s="56"/>
      <c r="D75" s="56"/>
      <c r="E75" s="56"/>
      <c r="F75" s="57"/>
    </row>
    <row r="76" spans="1:10" ht="51.75" customHeight="1" thickBot="1" x14ac:dyDescent="0.4">
      <c r="A76" s="2" t="s">
        <v>3</v>
      </c>
      <c r="B76" s="2" t="s">
        <v>4</v>
      </c>
      <c r="C76" s="2" t="s">
        <v>5</v>
      </c>
      <c r="D76" s="3" t="s">
        <v>26</v>
      </c>
      <c r="E76" s="9" t="s">
        <v>6</v>
      </c>
      <c r="F76" s="3" t="s">
        <v>7</v>
      </c>
      <c r="J76" t="s">
        <v>10</v>
      </c>
    </row>
    <row r="77" spans="1:10" ht="15" customHeight="1" x14ac:dyDescent="0.35">
      <c r="A77" s="45"/>
      <c r="B77" s="36"/>
      <c r="C77" s="36"/>
      <c r="D77" s="6"/>
      <c r="E77" s="7"/>
      <c r="F77" s="7"/>
    </row>
    <row r="78" spans="1:10" ht="15" customHeight="1" x14ac:dyDescent="0.35">
      <c r="A78" s="58" t="s">
        <v>8</v>
      </c>
      <c r="B78" s="59"/>
      <c r="C78" s="60"/>
      <c r="D78" s="8">
        <f>SUM(D77:D77)</f>
        <v>0</v>
      </c>
      <c r="E78" s="8">
        <f>SUM(E77:E77)</f>
        <v>0</v>
      </c>
      <c r="F78" s="8">
        <f>SUM(F77:F77)</f>
        <v>0</v>
      </c>
    </row>
    <row r="79" spans="1:10" ht="12.75" customHeight="1" thickBot="1" x14ac:dyDescent="0.4"/>
    <row r="80" spans="1:10" ht="19" customHeight="1" thickBot="1" x14ac:dyDescent="0.4">
      <c r="A80" s="61" t="s">
        <v>15</v>
      </c>
      <c r="B80" s="62"/>
      <c r="C80" s="62"/>
      <c r="D80" s="62"/>
      <c r="E80" s="62"/>
      <c r="F80" s="63"/>
    </row>
    <row r="81" spans="1:6" ht="19" customHeight="1" thickBot="1" x14ac:dyDescent="0.4">
      <c r="A81" s="64" t="s">
        <v>16</v>
      </c>
      <c r="B81" s="65"/>
      <c r="C81" s="65"/>
      <c r="D81" s="65"/>
      <c r="E81" s="65"/>
      <c r="F81" s="66"/>
    </row>
    <row r="82" spans="1:6" ht="51.75" customHeight="1" thickBot="1" x14ac:dyDescent="0.4">
      <c r="A82" s="2" t="s">
        <v>3</v>
      </c>
      <c r="B82" s="2" t="s">
        <v>4</v>
      </c>
      <c r="C82" s="2" t="s">
        <v>5</v>
      </c>
      <c r="D82" s="3" t="s">
        <v>26</v>
      </c>
      <c r="E82" s="9" t="s">
        <v>6</v>
      </c>
      <c r="F82" s="3" t="s">
        <v>7</v>
      </c>
    </row>
    <row r="83" spans="1:6" x14ac:dyDescent="0.35">
      <c r="A83" s="32" t="s">
        <v>29</v>
      </c>
      <c r="B83" s="43" t="s">
        <v>100</v>
      </c>
      <c r="C83" s="33" t="s">
        <v>29</v>
      </c>
      <c r="D83" s="31">
        <v>56000</v>
      </c>
      <c r="E83" s="7"/>
      <c r="F83" s="7">
        <v>56000</v>
      </c>
    </row>
    <row r="84" spans="1:6" x14ac:dyDescent="0.35">
      <c r="A84" s="35" t="s">
        <v>93</v>
      </c>
      <c r="B84" s="43" t="s">
        <v>94</v>
      </c>
      <c r="C84" s="36" t="s">
        <v>93</v>
      </c>
      <c r="D84" s="31">
        <v>100000</v>
      </c>
      <c r="E84" s="7"/>
      <c r="F84" s="7">
        <v>100000</v>
      </c>
    </row>
    <row r="85" spans="1:6" x14ac:dyDescent="0.35">
      <c r="A85" s="35" t="s">
        <v>48</v>
      </c>
      <c r="B85" s="43" t="s">
        <v>95</v>
      </c>
      <c r="C85" s="36" t="s">
        <v>48</v>
      </c>
      <c r="D85" s="31">
        <v>50000</v>
      </c>
      <c r="E85" s="7"/>
      <c r="F85" s="7">
        <v>50000</v>
      </c>
    </row>
    <row r="86" spans="1:6" x14ac:dyDescent="0.35">
      <c r="A86" s="35" t="s">
        <v>48</v>
      </c>
      <c r="B86" s="43" t="s">
        <v>96</v>
      </c>
      <c r="C86" s="36" t="s">
        <v>48</v>
      </c>
      <c r="D86" s="31">
        <v>55630</v>
      </c>
      <c r="E86" s="7"/>
      <c r="F86" s="7">
        <v>50634.61</v>
      </c>
    </row>
    <row r="87" spans="1:6" x14ac:dyDescent="0.35">
      <c r="A87" s="35" t="s">
        <v>49</v>
      </c>
      <c r="B87" s="43" t="s">
        <v>97</v>
      </c>
      <c r="C87" s="36" t="s">
        <v>49</v>
      </c>
      <c r="D87" s="31">
        <v>50000</v>
      </c>
      <c r="E87" s="7"/>
      <c r="F87" s="7">
        <v>47661.78</v>
      </c>
    </row>
    <row r="88" spans="1:6" x14ac:dyDescent="0.35">
      <c r="A88" s="45" t="s">
        <v>29</v>
      </c>
      <c r="B88" s="43" t="s">
        <v>98</v>
      </c>
      <c r="C88" s="36" t="s">
        <v>29</v>
      </c>
      <c r="D88" s="31">
        <v>50000</v>
      </c>
      <c r="E88" s="7"/>
      <c r="F88" s="7">
        <v>50000</v>
      </c>
    </row>
    <row r="89" spans="1:6" x14ac:dyDescent="0.35">
      <c r="A89" s="45" t="s">
        <v>29</v>
      </c>
      <c r="B89" s="43" t="s">
        <v>99</v>
      </c>
      <c r="C89" s="36" t="s">
        <v>29</v>
      </c>
      <c r="D89" s="31">
        <v>79700</v>
      </c>
      <c r="E89" s="7">
        <v>81700</v>
      </c>
      <c r="F89" s="7">
        <v>81700</v>
      </c>
    </row>
    <row r="90" spans="1:6" ht="15" customHeight="1" x14ac:dyDescent="0.35">
      <c r="A90" s="54" t="s">
        <v>8</v>
      </c>
      <c r="B90" s="54"/>
      <c r="C90" s="54"/>
      <c r="D90" s="8">
        <f>SUM(D83:D89)</f>
        <v>441330</v>
      </c>
      <c r="E90" s="8">
        <f t="shared" ref="E90:F90" si="1">SUM(E83:E89)</f>
        <v>81700</v>
      </c>
      <c r="F90" s="8">
        <f t="shared" si="1"/>
        <v>435996.39</v>
      </c>
    </row>
    <row r="91" spans="1:6" ht="12.75" customHeight="1" thickBot="1" x14ac:dyDescent="0.4">
      <c r="A91" s="11"/>
      <c r="B91" s="11"/>
      <c r="C91" s="11"/>
      <c r="D91" s="12"/>
      <c r="E91" s="12"/>
      <c r="F91" s="12"/>
    </row>
    <row r="92" spans="1:6" ht="19" customHeight="1" thickBot="1" x14ac:dyDescent="0.4">
      <c r="A92" s="49" t="s">
        <v>17</v>
      </c>
      <c r="B92" s="50"/>
      <c r="C92" s="50"/>
      <c r="D92" s="50"/>
      <c r="E92" s="50"/>
      <c r="F92" s="51"/>
    </row>
    <row r="93" spans="1:6" ht="51.75" customHeight="1" thickBot="1" x14ac:dyDescent="0.4">
      <c r="A93" s="2" t="s">
        <v>3</v>
      </c>
      <c r="B93" s="2" t="s">
        <v>4</v>
      </c>
      <c r="C93" s="2" t="s">
        <v>5</v>
      </c>
      <c r="D93" s="3" t="s">
        <v>26</v>
      </c>
      <c r="E93" s="9" t="s">
        <v>6</v>
      </c>
      <c r="F93" s="3" t="s">
        <v>7</v>
      </c>
    </row>
    <row r="94" spans="1:6" ht="15" customHeight="1" x14ac:dyDescent="0.35">
      <c r="A94" s="35" t="s">
        <v>101</v>
      </c>
      <c r="B94" s="43" t="s">
        <v>102</v>
      </c>
      <c r="C94" s="36" t="s">
        <v>101</v>
      </c>
      <c r="D94" s="31">
        <v>1030951</v>
      </c>
      <c r="E94" s="7"/>
      <c r="F94" s="7">
        <v>918582</v>
      </c>
    </row>
    <row r="95" spans="1:6" ht="15" customHeight="1" x14ac:dyDescent="0.35">
      <c r="A95" s="52" t="s">
        <v>8</v>
      </c>
      <c r="B95" s="52"/>
      <c r="C95" s="52"/>
      <c r="D95" s="8">
        <f>SUM(D94:D94)</f>
        <v>1030951</v>
      </c>
      <c r="E95" s="8">
        <f>SUM(E94:E94)</f>
        <v>0</v>
      </c>
      <c r="F95" s="8">
        <f>SUM(F94:F94)</f>
        <v>918582</v>
      </c>
    </row>
    <row r="96" spans="1:6" ht="12.75" customHeight="1" x14ac:dyDescent="0.35"/>
    <row r="98" spans="1:6" ht="15.75" customHeight="1" x14ac:dyDescent="0.35"/>
    <row r="99" spans="1:6" s="13" customFormat="1" ht="12.75" customHeight="1" x14ac:dyDescent="0.3"/>
    <row r="100" spans="1:6" s="13" customFormat="1" ht="15" thickBot="1" x14ac:dyDescent="0.4">
      <c r="A100"/>
      <c r="B100"/>
      <c r="C100"/>
      <c r="D100"/>
      <c r="E100"/>
      <c r="F100"/>
    </row>
    <row r="101" spans="1:6" s="13" customFormat="1" ht="15" thickBot="1" x14ac:dyDescent="0.4">
      <c r="A101"/>
      <c r="B101"/>
      <c r="C101" s="14" t="s">
        <v>18</v>
      </c>
      <c r="D101" s="15">
        <f>SUM(D29,D39,D47,D56,D73,D78,D90,D95)</f>
        <v>19464445.370000001</v>
      </c>
      <c r="E101" s="15">
        <f>SUM(E29,E39,E47,E56,E73,E78,E90,E95)</f>
        <v>10777162.280000001</v>
      </c>
      <c r="F101" s="15">
        <f>SUM(F29,F39,F47,F56,F73,F78,F90,F95)</f>
        <v>17871875.670000002</v>
      </c>
    </row>
    <row r="102" spans="1:6" s="13" customFormat="1" x14ac:dyDescent="0.35">
      <c r="A102"/>
      <c r="B102"/>
      <c r="C102"/>
      <c r="D102"/>
      <c r="E102"/>
      <c r="F102"/>
    </row>
    <row r="103" spans="1:6" s="13" customFormat="1" ht="13.5" x14ac:dyDescent="0.3">
      <c r="A103" s="53" t="s">
        <v>28</v>
      </c>
      <c r="B103" s="53"/>
      <c r="C103" s="53"/>
      <c r="D103" s="16"/>
      <c r="E103" s="17"/>
      <c r="F103" s="17"/>
    </row>
    <row r="104" spans="1:6" s="13" customFormat="1" ht="13.5" x14ac:dyDescent="0.3">
      <c r="A104" s="53"/>
      <c r="B104" s="53"/>
      <c r="C104" s="53"/>
      <c r="D104" s="16"/>
      <c r="E104" s="17"/>
      <c r="F104" s="17"/>
    </row>
    <row r="105" spans="1:6" s="13" customFormat="1" ht="13.5" x14ac:dyDescent="0.3">
      <c r="A105" s="53"/>
      <c r="B105" s="53"/>
      <c r="C105" s="53"/>
      <c r="D105" s="16"/>
      <c r="E105" s="17"/>
      <c r="F105" s="17"/>
    </row>
    <row r="106" spans="1:6" s="13" customFormat="1" ht="13.5" x14ac:dyDescent="0.3">
      <c r="A106" s="18"/>
      <c r="B106" s="18"/>
      <c r="C106" s="18"/>
      <c r="D106" s="17"/>
      <c r="E106" s="17"/>
      <c r="F106" s="17"/>
    </row>
    <row r="107" spans="1:6" s="13" customFormat="1" ht="13.5" x14ac:dyDescent="0.3">
      <c r="A107" s="19"/>
      <c r="B107" s="18"/>
      <c r="C107" s="18"/>
      <c r="D107" s="20"/>
      <c r="F107" s="21"/>
    </row>
    <row r="108" spans="1:6" s="13" customFormat="1" ht="13.5" x14ac:dyDescent="0.3">
      <c r="A108" s="19"/>
      <c r="B108" s="19"/>
      <c r="C108" s="19"/>
      <c r="D108" s="20"/>
      <c r="E108" s="21"/>
      <c r="F108" s="21"/>
    </row>
    <row r="109" spans="1:6" s="13" customFormat="1" ht="13.5" x14ac:dyDescent="0.3">
      <c r="A109" s="22" t="s">
        <v>19</v>
      </c>
      <c r="B109" s="23"/>
      <c r="C109" s="22" t="s">
        <v>20</v>
      </c>
      <c r="D109" s="24"/>
    </row>
    <row r="110" spans="1:6" s="13" customFormat="1" ht="24" customHeight="1" x14ac:dyDescent="0.3">
      <c r="A110" s="22"/>
      <c r="B110" s="25"/>
      <c r="C110" s="22"/>
      <c r="D110" s="20"/>
    </row>
    <row r="111" spans="1:6" ht="12.75" customHeight="1" x14ac:dyDescent="0.35">
      <c r="A111" s="19"/>
      <c r="B111" s="19"/>
      <c r="C111" s="19"/>
      <c r="D111" s="20"/>
      <c r="E111" s="21"/>
      <c r="F111" s="21"/>
    </row>
    <row r="112" spans="1:6" ht="12.75" customHeight="1" x14ac:dyDescent="0.35">
      <c r="A112" s="19"/>
      <c r="B112" s="19"/>
      <c r="C112" s="19"/>
      <c r="D112" s="20"/>
      <c r="E112" s="21"/>
      <c r="F112" s="21"/>
    </row>
    <row r="113" spans="1:6" ht="12.75" customHeight="1" x14ac:dyDescent="0.35">
      <c r="A113" s="22" t="s">
        <v>21</v>
      </c>
      <c r="B113" s="23"/>
      <c r="C113" s="22" t="s">
        <v>20</v>
      </c>
      <c r="D113" s="26"/>
      <c r="E113" s="13"/>
      <c r="F113" s="13"/>
    </row>
    <row r="114" spans="1:6" ht="12.75" customHeight="1" x14ac:dyDescent="0.35">
      <c r="A114" s="19"/>
      <c r="B114" s="19"/>
      <c r="C114" s="27"/>
      <c r="D114" s="20"/>
      <c r="E114" s="20"/>
      <c r="F114" s="28"/>
    </row>
    <row r="115" spans="1:6" ht="12.75" customHeight="1" x14ac:dyDescent="0.35"/>
    <row r="116" spans="1:6" ht="12.75" customHeight="1" x14ac:dyDescent="0.35"/>
    <row r="117" spans="1:6" ht="12.75" customHeight="1" x14ac:dyDescent="0.35"/>
    <row r="118" spans="1:6" ht="12.75" customHeight="1" x14ac:dyDescent="0.35"/>
    <row r="119" spans="1:6" ht="12.75" customHeight="1" x14ac:dyDescent="0.35"/>
    <row r="120" spans="1:6" ht="12.75" customHeight="1" x14ac:dyDescent="0.35"/>
    <row r="121" spans="1:6" ht="12.75" customHeight="1" x14ac:dyDescent="0.35"/>
    <row r="122" spans="1:6" ht="12.75" customHeight="1" x14ac:dyDescent="0.35"/>
    <row r="123" spans="1:6" ht="12.75" customHeight="1" x14ac:dyDescent="0.35"/>
    <row r="124" spans="1:6" ht="12.75" customHeight="1" x14ac:dyDescent="0.35"/>
    <row r="125" spans="1:6" ht="12.75" customHeight="1" x14ac:dyDescent="0.35"/>
    <row r="126" spans="1:6" ht="12.75" customHeight="1" x14ac:dyDescent="0.35"/>
    <row r="127" spans="1:6" ht="12.75" customHeight="1" x14ac:dyDescent="0.35"/>
    <row r="128" spans="1:6"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row r="170" ht="12.75" customHeight="1" x14ac:dyDescent="0.35"/>
    <row r="171" ht="12.75" customHeight="1" x14ac:dyDescent="0.35"/>
    <row r="172" ht="12.75" customHeight="1" x14ac:dyDescent="0.35"/>
    <row r="173" ht="12.75" customHeight="1" x14ac:dyDescent="0.35"/>
    <row r="174" ht="12.75" customHeight="1" x14ac:dyDescent="0.35"/>
    <row r="175" ht="12.75" customHeight="1" x14ac:dyDescent="0.35"/>
    <row r="176" ht="12.75" customHeight="1" x14ac:dyDescent="0.35"/>
    <row r="177" ht="12.75" customHeight="1" x14ac:dyDescent="0.35"/>
    <row r="178" ht="12.75" customHeight="1" x14ac:dyDescent="0.35"/>
    <row r="179" ht="12.75" customHeight="1" x14ac:dyDescent="0.35"/>
    <row r="180" ht="12.75" customHeight="1" x14ac:dyDescent="0.35"/>
    <row r="181" ht="12.75" customHeight="1" x14ac:dyDescent="0.35"/>
    <row r="182" ht="12.75" customHeight="1" x14ac:dyDescent="0.35"/>
    <row r="183" ht="12.75" customHeight="1" x14ac:dyDescent="0.35"/>
    <row r="184" ht="12.75" customHeight="1" x14ac:dyDescent="0.35"/>
    <row r="185" ht="12.75" customHeight="1" x14ac:dyDescent="0.35"/>
    <row r="186" ht="12.75" customHeight="1" x14ac:dyDescent="0.35"/>
    <row r="187" ht="12.75" customHeight="1" x14ac:dyDescent="0.35"/>
    <row r="188" ht="12.75" customHeight="1" x14ac:dyDescent="0.35"/>
    <row r="189" ht="12.75" customHeight="1" x14ac:dyDescent="0.35"/>
    <row r="190" ht="12.75" customHeight="1" x14ac:dyDescent="0.35"/>
    <row r="191" ht="12.75" customHeight="1" x14ac:dyDescent="0.35"/>
    <row r="192" ht="12.75" customHeight="1" x14ac:dyDescent="0.35"/>
    <row r="193" ht="12.75" customHeight="1" x14ac:dyDescent="0.35"/>
    <row r="194" ht="12.75" customHeight="1" x14ac:dyDescent="0.35"/>
    <row r="195" ht="12.75" customHeight="1" x14ac:dyDescent="0.35"/>
    <row r="196" ht="12.75" customHeight="1" x14ac:dyDescent="0.35"/>
    <row r="197" ht="12.75" customHeight="1" x14ac:dyDescent="0.35"/>
    <row r="198" ht="12.75" customHeight="1" x14ac:dyDescent="0.35"/>
    <row r="199" ht="12.75" customHeight="1" x14ac:dyDescent="0.35"/>
    <row r="200" ht="12.75" customHeight="1" x14ac:dyDescent="0.35"/>
    <row r="201" ht="12.75" customHeight="1" x14ac:dyDescent="0.35"/>
    <row r="202" ht="12.75" customHeight="1" x14ac:dyDescent="0.35"/>
    <row r="203" ht="12.75" customHeight="1" x14ac:dyDescent="0.35"/>
    <row r="204" ht="12.75" customHeight="1" x14ac:dyDescent="0.35"/>
    <row r="205" ht="12.75" customHeight="1" x14ac:dyDescent="0.35"/>
  </sheetData>
  <mergeCells count="21">
    <mergeCell ref="A1:C1"/>
    <mergeCell ref="A58:F58"/>
    <mergeCell ref="A2:B3"/>
    <mergeCell ref="A5:D5"/>
    <mergeCell ref="A7:F7"/>
    <mergeCell ref="A29:C29"/>
    <mergeCell ref="A31:F31"/>
    <mergeCell ref="A39:C39"/>
    <mergeCell ref="A41:F41"/>
    <mergeCell ref="A47:C47"/>
    <mergeCell ref="A49:F49"/>
    <mergeCell ref="A56:C56"/>
    <mergeCell ref="A92:F92"/>
    <mergeCell ref="A95:C95"/>
    <mergeCell ref="A103:C105"/>
    <mergeCell ref="A73:C73"/>
    <mergeCell ref="A75:F75"/>
    <mergeCell ref="A78:C78"/>
    <mergeCell ref="A80:F80"/>
    <mergeCell ref="A81:F81"/>
    <mergeCell ref="A90:C90"/>
  </mergeCells>
  <dataValidations count="1">
    <dataValidation allowBlank="1" showInputMessage="1" showErrorMessage="1" promptTitle="Activity" prompt="Please select from dropdown - this should reflect the core activity of the project" sqref="B8" xr:uid="{00000000-0002-0000-0000-000000000000}"/>
  </dataValidations>
  <pageMargins left="0.70866141732283472" right="0.70866141732283472" top="0.74803149606299213" bottom="0.74803149606299213" header="0.31496062992125984" footer="0.31496062992125984"/>
  <pageSetup paperSize="9" scale="69" fitToHeight="27" orientation="landscape" horizontalDpi="360" verticalDpi="360" r:id="rId1"/>
  <ignoredErrors>
    <ignoredError sqref="E29:F29 E39 E47 E56:F56"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Template Exp</vt:lpstr>
      <vt:lpstr>'TAB A- Summary Template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2026-08-04T09:55:10Z</dcterms:created>
  <dcterms:modified xsi:type="dcterms:W3CDTF">2026-08-04T09:55:13Z</dcterms:modified>
</cp:coreProperties>
</file>