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A26EF36C-E372-4A1F-8ED2-DADB12BC87A0}" xr6:coauthVersionLast="47" xr6:coauthVersionMax="47" xr10:uidLastSave="{00000000-0000-0000-0000-000000000000}"/>
  <bookViews>
    <workbookView xWindow="-28920" yWindow="45" windowWidth="29040" windowHeight="15720" xr2:uid="{00000000-000D-0000-FFFF-FFFF00000000}"/>
  </bookViews>
  <sheets>
    <sheet name="Financial Report" sheetId="1" r:id="rId1"/>
  </sheets>
  <definedNames>
    <definedName name="_xlnm.Print_Area" localSheetId="0">'Financial Report'!$A$1:$F$113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5" i="1" l="1"/>
  <c r="F95" i="1"/>
  <c r="D95" i="1"/>
  <c r="E88" i="1"/>
  <c r="F88" i="1"/>
  <c r="D88" i="1"/>
  <c r="E75" i="1"/>
  <c r="F75" i="1"/>
  <c r="D75" i="1"/>
  <c r="E70" i="1"/>
  <c r="F70" i="1"/>
  <c r="D70" i="1"/>
  <c r="E65" i="1"/>
  <c r="F65" i="1"/>
  <c r="D65" i="1"/>
  <c r="E60" i="1"/>
  <c r="F60" i="1"/>
  <c r="D60" i="1"/>
  <c r="E51" i="1"/>
  <c r="F51" i="1"/>
  <c r="D51" i="1"/>
  <c r="E41" i="1"/>
  <c r="F41" i="1"/>
  <c r="D41" i="1"/>
  <c r="E36" i="1"/>
  <c r="F36" i="1"/>
  <c r="D36" i="1"/>
  <c r="E29" i="1"/>
  <c r="F29" i="1"/>
  <c r="D29" i="1"/>
  <c r="E22" i="1"/>
  <c r="F22" i="1"/>
  <c r="D22" i="1"/>
  <c r="E17" i="1"/>
  <c r="F17" i="1"/>
  <c r="D17" i="1"/>
  <c r="E101" i="1" l="1"/>
  <c r="F101" i="1"/>
  <c r="D101" i="1"/>
</calcChain>
</file>

<file path=xl/sharedStrings.xml><?xml version="1.0" encoding="utf-8"?>
<sst xmlns="http://schemas.openxmlformats.org/spreadsheetml/2006/main" count="220" uniqueCount="81">
  <si>
    <t>Financial Report</t>
  </si>
  <si>
    <t>Category 1 - Homeless Prevention, Tenancy Sustainment and Resettlement Supports</t>
  </si>
  <si>
    <t>Local Authority</t>
  </si>
  <si>
    <t>Project Name</t>
  </si>
  <si>
    <t>Service Provider</t>
  </si>
  <si>
    <t>Revised Expenditure Estimate                  (if applicable)</t>
  </si>
  <si>
    <t>SUB TOTALS</t>
  </si>
  <si>
    <t xml:space="preserve"> </t>
  </si>
  <si>
    <t>TOTALS</t>
  </si>
  <si>
    <t>Director of Finance</t>
  </si>
  <si>
    <t>Date</t>
  </si>
  <si>
    <t>Director of Housing</t>
  </si>
  <si>
    <t>Activity\Service</t>
  </si>
  <si>
    <t>Name of Facility</t>
  </si>
  <si>
    <t xml:space="preserve">Facility Type </t>
  </si>
  <si>
    <t>Description of Service</t>
  </si>
  <si>
    <t>Dublin Simon</t>
  </si>
  <si>
    <t>Louth County Council &amp; Regional (Louth Cavan Monaghan)</t>
  </si>
  <si>
    <t>Peter McVerry Trust</t>
  </si>
  <si>
    <t>Louth County Council</t>
  </si>
  <si>
    <t>Monaghan County Council</t>
  </si>
  <si>
    <t>Focus Ireland</t>
  </si>
  <si>
    <t>Resettlment Services</t>
  </si>
  <si>
    <t>Drogheda Homeless Aid</t>
  </si>
  <si>
    <t>Housing First</t>
  </si>
  <si>
    <t>Oldbridge Family Hub (7 Rooms)</t>
  </si>
  <si>
    <t>Dundalk/Dublin Simon</t>
  </si>
  <si>
    <t>Cavan County Council</t>
  </si>
  <si>
    <t xml:space="preserve">Monaghan County Council </t>
  </si>
  <si>
    <t xml:space="preserve">Castleblayney Trust </t>
  </si>
  <si>
    <t>Castlebaney Trust</t>
  </si>
  <si>
    <t>Dundalk Simon (Castle ST)</t>
  </si>
  <si>
    <t>Dundalk Simon</t>
  </si>
  <si>
    <t>B&amp;B Emergency Accommodation</t>
  </si>
  <si>
    <t>Bed and Breakfast accommodation for Homeless Persons.</t>
  </si>
  <si>
    <t>Drogheda Homeless Aid (Supported Bed)</t>
  </si>
  <si>
    <t>HAP Placefinder Officer</t>
  </si>
  <si>
    <t>Regional Homeless Service Management</t>
  </si>
  <si>
    <t xml:space="preserve">Drogheda Homeless Aid </t>
  </si>
  <si>
    <t xml:space="preserve">Dundalk/Dublin Simon </t>
  </si>
  <si>
    <t>I hereby certify that this statement of expenditure relates to the homeless services programme for the North East Region and that the delegated 'Section 10' Exchequer funding allocation is used for the sole purpose of expenditure incurred on this homeless services programme:</t>
  </si>
  <si>
    <t xml:space="preserve">Cluskey's Family Hub </t>
  </si>
  <si>
    <t>Primtac Ltd</t>
  </si>
  <si>
    <t>Tenancy Support and Sustainment - Singles</t>
  </si>
  <si>
    <t>Tenancy Support and Sustainment - Families</t>
  </si>
  <si>
    <t>Tenancy Support and Sustainment - Addiction</t>
  </si>
  <si>
    <t>Tenancy Support and Sustainment - Mental Health</t>
  </si>
  <si>
    <t>HAIL Housing and Drogheda Homeless Aid</t>
  </si>
  <si>
    <t>Tenancy Support and Sustainment - Intellectual Disability &amp; Behavioural Issues</t>
  </si>
  <si>
    <t xml:space="preserve">Tenancy Support and Sustainment </t>
  </si>
  <si>
    <t>Category 1A - Homeless Prevention, Tenancy Sustainment and Resettlement Supports (Excluding Housing First)</t>
  </si>
  <si>
    <t>Category 1B - Housing First Services</t>
  </si>
  <si>
    <t xml:space="preserve">Category 2 -  Supported Emergency Accommodation for Families  </t>
  </si>
  <si>
    <t xml:space="preserve">Category 2A -  Supported Emergency Accommodation for Families (Excluding Family Hubs) </t>
  </si>
  <si>
    <t xml:space="preserve">Category 2B -  Family Hubs </t>
  </si>
  <si>
    <t>Family Hub Paradise Place, Drogheda</t>
  </si>
  <si>
    <t>Kippure Accommodation Ltd</t>
  </si>
  <si>
    <t>Hotel</t>
  </si>
  <si>
    <t>Hotel Accommodation for Homeless Persons</t>
  </si>
  <si>
    <t>Homeless Social Worker</t>
  </si>
  <si>
    <t>Muckno Street</t>
  </si>
  <si>
    <t>Waterside Apartments</t>
  </si>
  <si>
    <t>Total Annual Expenditure (to end of current reporting quarter)</t>
  </si>
  <si>
    <t>Initial 2025 Expenditure Estimate</t>
  </si>
  <si>
    <t>Category 4 -  Supported Emergency Accommodation for Singles</t>
  </si>
  <si>
    <t xml:space="preserve">Category 5 -  Other Emergency Accommodation - Commercial Hotels and B&amp;Bs </t>
  </si>
  <si>
    <t>Category 5A -  Other Emergency Accommodation - Commercial Hotels and B&amp;Bs (Excluding Contracted Commercial Hotels and B&amp;Bs)</t>
  </si>
  <si>
    <t>Category 5B -  Other Emergency Accommodation - Contracted Commercial Hotels and B&amp;Bs</t>
  </si>
  <si>
    <t>Category 6 - Long-Term Supported Accommodation</t>
  </si>
  <si>
    <t>Category 7 - Day Services</t>
  </si>
  <si>
    <t>Category 8 - Housing Authority Homeless Services Provision including Administration</t>
  </si>
  <si>
    <t>Category 8A - Housing Authority Prevention Services</t>
  </si>
  <si>
    <t xml:space="preserve">Category 8B Other Housing Authority Services including Administration </t>
  </si>
  <si>
    <t>Category 3 - Youth Specific Services</t>
  </si>
  <si>
    <t>B&amp;B</t>
  </si>
  <si>
    <t>Homeless Prevention &amp; Support Officer</t>
  </si>
  <si>
    <t>Homeless Outreach Support Officer</t>
  </si>
  <si>
    <t>Homeless Prevention Officer</t>
  </si>
  <si>
    <t>Homeless Assessment Officer</t>
  </si>
  <si>
    <t>Private Operator</t>
  </si>
  <si>
    <t>DHLGH / North East Grant Agreement - Financial Report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</si>
</sst>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
  </numFmts>
  <fonts count="11" x14ac:knownFonts="1">
    <font>
      <sz val="11"/>
      <color theme="1"/>
      <name val="Calibri"/>
      <family val="2"/>
      <scheme val="minor"/>
    </font>
    <font>
      <sz val="11"/>
      <color theme="1"/>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sz val="9"/>
      <name val="Verdana"/>
      <family val="2"/>
    </font>
    <font>
      <b/>
      <sz val="12"/>
      <name val="Arial"/>
      <family val="2"/>
    </font>
    <font>
      <sz val="11"/>
      <color theme="1"/>
      <name val="Aptos"/>
      <family val="2"/>
    </font>
    <font>
      <sz val="8"/>
      <color theme="1"/>
      <name val="Segoe UI"/>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139">
    <xf numFmtId="0" fontId="0" fillId="0" borderId="0" xfId="0"/>
    <xf numFmtId="0" fontId="3" fillId="0" borderId="4" xfId="0" applyFont="1" applyBorder="1" applyAlignment="1">
      <alignment horizontal="left" vertical="center"/>
    </xf>
    <xf numFmtId="0" fontId="3" fillId="0" borderId="4" xfId="0" applyFont="1" applyBorder="1" applyAlignment="1">
      <alignment horizontal="center" vertical="center" wrapText="1"/>
    </xf>
    <xf numFmtId="164" fontId="6" fillId="0" borderId="6" xfId="0" applyNumberFormat="1"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5" fillId="0" borderId="6" xfId="0" applyFont="1" applyBorder="1" applyAlignment="1">
      <alignment horizontal="left" vertical="center" wrapText="1"/>
    </xf>
    <xf numFmtId="164" fontId="5" fillId="0" borderId="7" xfId="1" applyNumberFormat="1" applyFont="1" applyFill="1" applyBorder="1" applyAlignment="1" applyProtection="1">
      <alignment horizontal="center" vertical="center"/>
    </xf>
    <xf numFmtId="0" fontId="3" fillId="0" borderId="0" xfId="0" applyFont="1" applyAlignment="1">
      <alignment horizontal="right"/>
    </xf>
    <xf numFmtId="164" fontId="3" fillId="0" borderId="0" xfId="0" applyNumberFormat="1" applyFont="1" applyAlignment="1">
      <alignment horizontal="center" vertical="center"/>
    </xf>
    <xf numFmtId="0" fontId="5" fillId="0" borderId="0" xfId="0" applyFont="1"/>
    <xf numFmtId="0" fontId="3" fillId="0" borderId="4" xfId="0" applyFont="1" applyBorder="1" applyAlignment="1">
      <alignment horizontal="right" vertical="center"/>
    </xf>
    <xf numFmtId="164" fontId="3" fillId="0" borderId="4" xfId="0" applyNumberFormat="1" applyFont="1" applyBorder="1" applyAlignment="1">
      <alignment horizontal="center" vertical="center"/>
    </xf>
    <xf numFmtId="0" fontId="4" fillId="0" borderId="0" xfId="0" applyFont="1" applyAlignment="1">
      <alignment wrapText="1"/>
    </xf>
    <xf numFmtId="164" fontId="4" fillId="0" borderId="0" xfId="0" applyNumberFormat="1" applyFont="1" applyAlignment="1">
      <alignment horizontal="center"/>
    </xf>
    <xf numFmtId="0" fontId="4" fillId="0" borderId="0" xfId="0" applyFont="1" applyAlignment="1">
      <alignment horizontal="right" wrapText="1"/>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center"/>
    </xf>
    <xf numFmtId="0" fontId="3" fillId="0" borderId="0" xfId="0" applyFont="1" applyAlignment="1">
      <alignment horizontal="right" wrapText="1"/>
    </xf>
    <xf numFmtId="164" fontId="5" fillId="0" borderId="0" xfId="0" applyNumberFormat="1" applyFont="1" applyAlignment="1">
      <alignment wrapText="1"/>
    </xf>
    <xf numFmtId="0" fontId="7" fillId="2" borderId="4" xfId="0" applyFont="1" applyFill="1" applyBorder="1" applyAlignment="1">
      <alignment horizontal="left" vertical="center" wrapText="1"/>
    </xf>
    <xf numFmtId="164" fontId="5" fillId="0" borderId="6" xfId="0" applyNumberFormat="1" applyFont="1" applyBorder="1" applyAlignment="1">
      <alignment horizontal="center"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7" xfId="0" applyFont="1" applyBorder="1" applyAlignment="1">
      <alignment horizontal="left" vertical="center" wrapText="1"/>
    </xf>
    <xf numFmtId="164" fontId="5" fillId="0" borderId="11" xfId="0" applyNumberFormat="1" applyFont="1" applyBorder="1" applyAlignment="1">
      <alignment horizontal="center" vertical="center" wrapText="1"/>
    </xf>
    <xf numFmtId="0" fontId="5" fillId="0" borderId="5" xfId="0" applyFont="1" applyBorder="1" applyAlignment="1">
      <alignment horizontal="left" vertical="center" wrapText="1"/>
    </xf>
    <xf numFmtId="0" fontId="5" fillId="0" borderId="12" xfId="0" applyFont="1" applyBorder="1" applyAlignment="1">
      <alignment horizontal="left" vertical="center" wrapText="1"/>
    </xf>
    <xf numFmtId="0" fontId="6" fillId="0" borderId="11" xfId="0" applyFont="1" applyBorder="1" applyAlignment="1">
      <alignment horizontal="left" vertical="center" wrapText="1"/>
    </xf>
    <xf numFmtId="0" fontId="5" fillId="0" borderId="14" xfId="0" applyFont="1" applyBorder="1" applyAlignment="1">
      <alignment horizontal="left" vertical="center" wrapText="1"/>
    </xf>
    <xf numFmtId="0" fontId="6" fillId="0" borderId="6" xfId="0" applyFont="1" applyBorder="1" applyAlignment="1">
      <alignment horizontal="left" vertical="center" wrapText="1"/>
    </xf>
    <xf numFmtId="164" fontId="5" fillId="0" borderId="8" xfId="1" applyNumberFormat="1" applyFont="1" applyFill="1" applyBorder="1" applyAlignment="1" applyProtection="1">
      <alignment horizontal="center" vertical="center"/>
    </xf>
    <xf numFmtId="0" fontId="4" fillId="0" borderId="0" xfId="0" applyFont="1" applyAlignment="1" applyProtection="1">
      <alignment horizontal="right" wrapText="1"/>
      <protection locked="0"/>
    </xf>
    <xf numFmtId="164" fontId="5" fillId="0" borderId="0" xfId="0" applyNumberFormat="1" applyFont="1" applyAlignment="1" applyProtection="1">
      <alignment horizontal="center"/>
      <protection locked="0"/>
    </xf>
    <xf numFmtId="0" fontId="5" fillId="0" borderId="0" xfId="0" applyFont="1" applyAlignment="1" applyProtection="1">
      <alignment wrapText="1"/>
      <protection locked="0"/>
    </xf>
    <xf numFmtId="0" fontId="3" fillId="0" borderId="9" xfId="0" applyFont="1" applyBorder="1" applyAlignment="1" applyProtection="1">
      <alignment wrapText="1"/>
      <protection locked="0"/>
    </xf>
    <xf numFmtId="0" fontId="3" fillId="0" borderId="0" xfId="0" applyFont="1" applyAlignment="1" applyProtection="1">
      <alignment horizontal="right" wrapText="1"/>
      <protection locked="0"/>
    </xf>
    <xf numFmtId="0" fontId="3" fillId="0" borderId="0" xfId="0" applyFont="1" applyAlignment="1" applyProtection="1">
      <alignment wrapText="1"/>
      <protection locked="0"/>
    </xf>
    <xf numFmtId="0" fontId="5" fillId="0" borderId="9" xfId="0" applyFont="1" applyBorder="1" applyAlignment="1" applyProtection="1">
      <alignment horizontal="right"/>
      <protection locked="0"/>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9" xfId="0" applyFont="1" applyBorder="1" applyAlignment="1">
      <alignment horizontal="left" vertical="center" wrapText="1"/>
    </xf>
    <xf numFmtId="0" fontId="5" fillId="0" borderId="7" xfId="0" applyFont="1" applyBorder="1" applyAlignment="1">
      <alignment vertical="center" wrapText="1"/>
    </xf>
    <xf numFmtId="0" fontId="3" fillId="0" borderId="0" xfId="0" applyFont="1"/>
    <xf numFmtId="0" fontId="6" fillId="0" borderId="7" xfId="0" applyFont="1" applyBorder="1" applyAlignment="1">
      <alignment horizontal="justify" vertical="top" wrapText="1"/>
    </xf>
    <xf numFmtId="0" fontId="0" fillId="2" borderId="0" xfId="0" applyFill="1"/>
    <xf numFmtId="6" fontId="5" fillId="0" borderId="6" xfId="0" applyNumberFormat="1" applyFont="1" applyBorder="1" applyAlignment="1">
      <alignment horizontal="center" vertical="center" wrapText="1"/>
    </xf>
    <xf numFmtId="0" fontId="6" fillId="0" borderId="0" xfId="0" applyFont="1"/>
    <xf numFmtId="164" fontId="5" fillId="0" borderId="20" xfId="0" applyNumberFormat="1" applyFont="1" applyBorder="1" applyAlignment="1">
      <alignment horizontal="center" vertical="center" wrapText="1"/>
    </xf>
    <xf numFmtId="164" fontId="5" fillId="0" borderId="13" xfId="1" applyNumberFormat="1" applyFont="1" applyFill="1" applyBorder="1" applyAlignment="1" applyProtection="1">
      <alignment horizontal="center" vertical="center"/>
    </xf>
    <xf numFmtId="164" fontId="5" fillId="0" borderId="7" xfId="0" applyNumberFormat="1" applyFont="1" applyBorder="1" applyAlignment="1">
      <alignment horizontal="center" vertical="center" wrapText="1"/>
    </xf>
    <xf numFmtId="0" fontId="4" fillId="0" borderId="4" xfId="0" applyFont="1" applyBorder="1" applyAlignment="1" applyProtection="1">
      <alignment horizontal="center" vertical="center" wrapText="1"/>
      <protection locked="0"/>
    </xf>
    <xf numFmtId="6" fontId="6" fillId="0" borderId="6" xfId="0" applyNumberFormat="1" applyFont="1" applyBorder="1" applyAlignment="1" applyProtection="1">
      <alignment horizontal="center" vertical="center" wrapText="1"/>
      <protection locked="0"/>
    </xf>
    <xf numFmtId="6" fontId="5" fillId="0" borderId="6" xfId="0" applyNumberFormat="1" applyFont="1" applyBorder="1" applyAlignment="1" applyProtection="1">
      <alignment horizontal="center" vertical="center" wrapText="1"/>
      <protection locked="0"/>
    </xf>
    <xf numFmtId="164" fontId="5" fillId="0" borderId="7" xfId="0" applyNumberFormat="1" applyFont="1" applyBorder="1" applyAlignment="1" applyProtection="1">
      <alignment horizontal="center" vertical="center" wrapText="1"/>
      <protection locked="0"/>
    </xf>
    <xf numFmtId="164" fontId="5" fillId="0" borderId="6" xfId="0" applyNumberFormat="1" applyFont="1" applyBorder="1" applyAlignment="1" applyProtection="1">
      <alignment horizontal="center" vertical="center" wrapText="1"/>
      <protection locked="0"/>
    </xf>
    <xf numFmtId="0" fontId="0" fillId="0" borderId="0" xfId="0" applyAlignment="1">
      <alignment horizontal="right"/>
    </xf>
    <xf numFmtId="0" fontId="5" fillId="2" borderId="6" xfId="0" applyFont="1" applyFill="1" applyBorder="1" applyAlignment="1">
      <alignment horizontal="left" vertical="center" wrapText="1"/>
    </xf>
    <xf numFmtId="0" fontId="5" fillId="0" borderId="23" xfId="0" applyFont="1" applyBorder="1" applyAlignment="1">
      <alignment vertical="center" wrapText="1"/>
    </xf>
    <xf numFmtId="0" fontId="5" fillId="0" borderId="26" xfId="0" applyFont="1" applyBorder="1" applyAlignment="1">
      <alignment vertical="center" wrapText="1"/>
    </xf>
    <xf numFmtId="0" fontId="5" fillId="0" borderId="27" xfId="0" applyFont="1" applyBorder="1" applyAlignment="1">
      <alignment vertical="center" wrapText="1"/>
    </xf>
    <xf numFmtId="0" fontId="5" fillId="0" borderId="20" xfId="0" applyFont="1" applyBorder="1" applyAlignment="1">
      <alignment vertical="center" wrapText="1"/>
    </xf>
    <xf numFmtId="6" fontId="5" fillId="0" borderId="20" xfId="0" applyNumberFormat="1" applyFont="1" applyBorder="1" applyAlignment="1">
      <alignment horizontal="center" vertical="center" wrapText="1"/>
    </xf>
    <xf numFmtId="6" fontId="6" fillId="0" borderId="20" xfId="0" applyNumberFormat="1" applyFont="1" applyBorder="1" applyAlignment="1" applyProtection="1">
      <alignment horizontal="center" vertical="center" wrapText="1"/>
      <protection locked="0"/>
    </xf>
    <xf numFmtId="164" fontId="3" fillId="0" borderId="18" xfId="0" applyNumberFormat="1" applyFont="1" applyBorder="1" applyAlignment="1">
      <alignment horizontal="center" vertical="center"/>
    </xf>
    <xf numFmtId="0" fontId="5" fillId="0" borderId="20" xfId="0" applyFont="1" applyBorder="1" applyAlignment="1">
      <alignment horizontal="left" vertical="center" wrapText="1"/>
    </xf>
    <xf numFmtId="164" fontId="6" fillId="0" borderId="20" xfId="0" applyNumberFormat="1" applyFont="1" applyBorder="1" applyAlignment="1" applyProtection="1">
      <alignment horizontal="center" vertical="center"/>
      <protection locked="0"/>
    </xf>
    <xf numFmtId="0" fontId="5" fillId="0" borderId="26" xfId="0" applyFont="1" applyBorder="1" applyAlignment="1">
      <alignment horizontal="left" vertical="center" wrapText="1"/>
    </xf>
    <xf numFmtId="164" fontId="6" fillId="0" borderId="20" xfId="0" applyNumberFormat="1" applyFont="1" applyBorder="1" applyAlignment="1">
      <alignment horizontal="center" vertical="center"/>
    </xf>
    <xf numFmtId="0" fontId="5" fillId="0" borderId="15" xfId="0" applyFont="1" applyBorder="1" applyAlignment="1">
      <alignment horizontal="left" vertical="center" wrapText="1"/>
    </xf>
    <xf numFmtId="0" fontId="6" fillId="0" borderId="0" xfId="0" applyFont="1" applyAlignment="1">
      <alignment horizontal="left" vertical="center" wrapText="1"/>
    </xf>
    <xf numFmtId="0" fontId="5" fillId="0" borderId="30" xfId="0" applyFont="1" applyBorder="1" applyAlignment="1">
      <alignment horizontal="left" vertical="center" wrapText="1"/>
    </xf>
    <xf numFmtId="164" fontId="5" fillId="2" borderId="33" xfId="1" applyNumberFormat="1" applyFont="1" applyFill="1" applyBorder="1" applyAlignment="1" applyProtection="1">
      <alignment horizontal="center" vertical="center"/>
    </xf>
    <xf numFmtId="164" fontId="5" fillId="0" borderId="27" xfId="1" applyNumberFormat="1" applyFont="1" applyFill="1" applyBorder="1" applyAlignment="1" applyProtection="1">
      <alignment horizontal="center" vertical="center"/>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5" fillId="0" borderId="16" xfId="0" applyFont="1" applyBorder="1" applyAlignment="1">
      <alignment horizontal="left" vertical="center" wrapText="1"/>
    </xf>
    <xf numFmtId="0" fontId="8" fillId="2" borderId="15" xfId="0" applyFont="1" applyFill="1" applyBorder="1" applyAlignment="1">
      <alignment horizontal="left" vertical="center" wrapText="1"/>
    </xf>
    <xf numFmtId="0" fontId="8" fillId="2" borderId="0" xfId="0" applyFont="1" applyFill="1" applyAlignment="1">
      <alignment horizontal="left" vertical="center" wrapText="1"/>
    </xf>
    <xf numFmtId="0" fontId="5" fillId="0" borderId="23" xfId="0" applyFont="1" applyBorder="1" applyAlignment="1">
      <alignment horizontal="left" vertical="center" wrapText="1"/>
    </xf>
    <xf numFmtId="0" fontId="5" fillId="0" borderId="36" xfId="0" applyFont="1" applyBorder="1" applyAlignment="1">
      <alignment horizontal="left" vertical="center" wrapText="1"/>
    </xf>
    <xf numFmtId="0" fontId="3" fillId="0" borderId="30" xfId="0" applyFont="1" applyBorder="1" applyAlignment="1">
      <alignment horizontal="right"/>
    </xf>
    <xf numFmtId="164" fontId="3" fillId="0" borderId="20" xfId="0" applyNumberFormat="1" applyFont="1" applyBorder="1" applyAlignment="1">
      <alignment horizontal="center" vertical="center"/>
    </xf>
    <xf numFmtId="164" fontId="3" fillId="0" borderId="33" xfId="0" applyNumberFormat="1" applyFont="1" applyBorder="1" applyAlignment="1">
      <alignment horizontal="center" vertical="center"/>
    </xf>
    <xf numFmtId="0" fontId="5" fillId="0" borderId="27" xfId="0" applyFont="1" applyBorder="1" applyAlignment="1">
      <alignment horizontal="left" vertical="center" wrapText="1"/>
    </xf>
    <xf numFmtId="6" fontId="5" fillId="0" borderId="20" xfId="0" applyNumberFormat="1" applyFont="1" applyBorder="1" applyAlignment="1" applyProtection="1">
      <alignment horizontal="center" vertical="center" wrapText="1"/>
      <protection locked="0"/>
    </xf>
    <xf numFmtId="164" fontId="6" fillId="0" borderId="7" xfId="0" applyNumberFormat="1" applyFont="1" applyBorder="1" applyAlignment="1" applyProtection="1">
      <alignment horizontal="center" vertical="center"/>
      <protection locked="0"/>
    </xf>
    <xf numFmtId="0" fontId="3" fillId="0" borderId="38" xfId="0" applyFont="1" applyBorder="1" applyAlignment="1">
      <alignment horizontal="left" vertical="center"/>
    </xf>
    <xf numFmtId="0" fontId="3" fillId="0" borderId="38"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8" xfId="0" applyFont="1" applyBorder="1" applyAlignment="1" applyProtection="1">
      <alignment horizontal="center" vertical="center" wrapText="1"/>
      <protection locked="0"/>
    </xf>
    <xf numFmtId="164" fontId="3" fillId="0" borderId="40" xfId="0" applyNumberFormat="1" applyFont="1" applyBorder="1" applyAlignment="1">
      <alignment horizontal="center" vertical="center"/>
    </xf>
    <xf numFmtId="164" fontId="6" fillId="0" borderId="11" xfId="0" applyNumberFormat="1" applyFont="1" applyBorder="1" applyAlignment="1" applyProtection="1">
      <alignment horizontal="center" vertical="center"/>
      <protection locked="0"/>
    </xf>
    <xf numFmtId="0" fontId="5" fillId="0" borderId="31" xfId="0" applyFont="1" applyBorder="1" applyAlignment="1">
      <alignment horizontal="left" vertical="center" wrapText="1"/>
    </xf>
    <xf numFmtId="0" fontId="5" fillId="0" borderId="24" xfId="0" applyFont="1" applyBorder="1" applyAlignment="1">
      <alignment horizontal="left" vertical="center" wrapText="1"/>
    </xf>
    <xf numFmtId="164" fontId="5" fillId="0" borderId="24" xfId="0" applyNumberFormat="1" applyFont="1" applyBorder="1" applyAlignment="1">
      <alignment horizontal="center" vertical="center" wrapText="1"/>
    </xf>
    <xf numFmtId="164" fontId="6" fillId="0" borderId="24" xfId="0" applyNumberFormat="1" applyFont="1" applyBorder="1" applyAlignment="1" applyProtection="1">
      <alignment horizontal="center" vertical="center"/>
      <protection locked="0"/>
    </xf>
    <xf numFmtId="0" fontId="0" fillId="0" borderId="0" xfId="0" applyAlignment="1">
      <alignment wrapText="1"/>
    </xf>
    <xf numFmtId="164" fontId="6" fillId="0" borderId="32" xfId="0" applyNumberFormat="1" applyFont="1" applyBorder="1" applyAlignment="1" applyProtection="1">
      <alignment horizontal="center" vertical="center" wrapText="1"/>
      <protection locked="0"/>
    </xf>
    <xf numFmtId="0" fontId="0" fillId="2" borderId="0" xfId="0" applyFill="1" applyAlignment="1">
      <alignment wrapText="1"/>
    </xf>
    <xf numFmtId="0" fontId="5" fillId="0" borderId="27" xfId="0" applyFont="1" applyBorder="1" applyAlignment="1" applyProtection="1">
      <alignment horizontal="left" vertical="center" wrapText="1"/>
      <protection locked="0"/>
    </xf>
    <xf numFmtId="164" fontId="5" fillId="0" borderId="27" xfId="0" applyNumberFormat="1" applyFont="1" applyBorder="1" applyAlignment="1">
      <alignment horizontal="center" vertical="center" wrapText="1"/>
    </xf>
    <xf numFmtId="0" fontId="0" fillId="0" borderId="19" xfId="0" applyBorder="1" applyAlignment="1">
      <alignment wrapText="1"/>
    </xf>
    <xf numFmtId="0" fontId="0" fillId="0" borderId="41" xfId="0" applyBorder="1" applyAlignment="1">
      <alignment wrapText="1"/>
    </xf>
    <xf numFmtId="0" fontId="0" fillId="0" borderId="0" xfId="0" applyProtection="1">
      <protection locked="0"/>
    </xf>
    <xf numFmtId="0" fontId="5" fillId="0" borderId="37" xfId="0" applyFont="1" applyBorder="1" applyAlignment="1">
      <alignment vertical="center" wrapText="1"/>
    </xf>
    <xf numFmtId="0" fontId="6" fillId="0" borderId="6" xfId="0" applyFont="1" applyBorder="1" applyAlignment="1">
      <alignment vertical="center" wrapText="1"/>
    </xf>
    <xf numFmtId="0" fontId="6" fillId="0" borderId="21" xfId="0" applyFont="1" applyBorder="1" applyAlignment="1" applyProtection="1">
      <alignment horizontal="center" vertical="center" wrapText="1"/>
      <protection locked="0"/>
    </xf>
    <xf numFmtId="0" fontId="0" fillId="0" borderId="22" xfId="0" applyBorder="1" applyAlignment="1" applyProtection="1">
      <alignment wrapText="1"/>
      <protection locked="0"/>
    </xf>
    <xf numFmtId="0" fontId="0" fillId="0" borderId="28" xfId="0" applyBorder="1" applyAlignment="1" applyProtection="1">
      <alignment wrapText="1"/>
      <protection locked="0"/>
    </xf>
    <xf numFmtId="0" fontId="6" fillId="0" borderId="32" xfId="0" applyFont="1" applyBorder="1" applyAlignment="1" applyProtection="1">
      <alignment horizontal="center" vertical="center" wrapText="1"/>
      <protection locked="0"/>
    </xf>
    <xf numFmtId="0" fontId="6" fillId="0" borderId="42" xfId="0" applyFont="1" applyBorder="1" applyAlignment="1" applyProtection="1">
      <alignment horizontal="center" vertical="center" wrapText="1"/>
      <protection locked="0"/>
    </xf>
    <xf numFmtId="0" fontId="0" fillId="0" borderId="25" xfId="0" applyBorder="1" applyAlignment="1" applyProtection="1">
      <alignment wrapText="1"/>
      <protection locked="0"/>
    </xf>
    <xf numFmtId="0" fontId="9" fillId="0" borderId="22" xfId="0" applyFont="1" applyBorder="1" applyAlignment="1" applyProtection="1">
      <alignment vertical="center" wrapText="1"/>
      <protection locked="0"/>
    </xf>
    <xf numFmtId="0" fontId="10" fillId="0" borderId="22" xfId="0" applyFont="1" applyBorder="1" applyAlignment="1" applyProtection="1">
      <alignment vertical="center" wrapText="1"/>
      <protection locked="0"/>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0" borderId="17" xfId="0" applyFont="1" applyBorder="1" applyAlignment="1">
      <alignment horizontal="right"/>
    </xf>
    <xf numFmtId="0" fontId="3" fillId="0" borderId="18" xfId="0" applyFont="1" applyBorder="1" applyAlignment="1">
      <alignment horizontal="right"/>
    </xf>
    <xf numFmtId="0" fontId="3" fillId="0" borderId="1" xfId="0" applyFont="1" applyBorder="1" applyAlignment="1">
      <alignment horizontal="right"/>
    </xf>
    <xf numFmtId="0" fontId="3" fillId="0" borderId="2" xfId="0" applyFont="1" applyBorder="1" applyAlignment="1">
      <alignment horizontal="right"/>
    </xf>
    <xf numFmtId="0" fontId="3" fillId="0" borderId="29" xfId="0" applyFont="1" applyBorder="1" applyAlignment="1">
      <alignment horizontal="right"/>
    </xf>
    <xf numFmtId="0" fontId="3" fillId="0" borderId="39" xfId="0" applyFont="1" applyBorder="1" applyAlignment="1">
      <alignment horizontal="right" vertical="center"/>
    </xf>
    <xf numFmtId="0" fontId="3" fillId="0" borderId="40" xfId="0" applyFont="1" applyBorder="1" applyAlignment="1">
      <alignment horizontal="right" vertical="center"/>
    </xf>
    <xf numFmtId="0" fontId="5" fillId="0" borderId="0" xfId="0" applyFont="1" applyAlignment="1">
      <alignment horizontal="left" wrapText="1"/>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29" xfId="0" applyFont="1" applyBorder="1" applyAlignment="1">
      <alignment horizontal="right" vertical="center"/>
    </xf>
    <xf numFmtId="0" fontId="3" fillId="0" borderId="39" xfId="0" applyFont="1" applyBorder="1" applyAlignment="1">
      <alignment horizontal="right"/>
    </xf>
    <xf numFmtId="0" fontId="3" fillId="0" borderId="40" xfId="0" applyFont="1" applyBorder="1" applyAlignment="1">
      <alignment horizontal="right"/>
    </xf>
    <xf numFmtId="0" fontId="3" fillId="3" borderId="1" xfId="0" applyFont="1" applyFill="1" applyBorder="1" applyAlignment="1">
      <alignment horizontal="left"/>
    </xf>
    <xf numFmtId="0" fontId="3" fillId="3" borderId="2" xfId="0" applyFont="1" applyFill="1" applyBorder="1" applyAlignment="1">
      <alignment horizontal="left"/>
    </xf>
    <xf numFmtId="0" fontId="3" fillId="3" borderId="3" xfId="0" applyFont="1" applyFill="1" applyBorder="1" applyAlignment="1">
      <alignment horizontal="left"/>
    </xf>
    <xf numFmtId="0" fontId="2" fillId="0" borderId="0" xfId="0" applyFont="1"/>
    <xf numFmtId="0" fontId="3" fillId="0" borderId="0" xfId="0" applyFont="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4"/>
  <sheetViews>
    <sheetView tabSelected="1" zoomScale="90" zoomScaleNormal="90" workbookViewId="0">
      <selection activeCell="G1" sqref="G1:G1048576"/>
    </sheetView>
  </sheetViews>
  <sheetFormatPr defaultColWidth="9.08984375" defaultRowHeight="14.5" x14ac:dyDescent="0.35"/>
  <cols>
    <col min="1" max="1" width="40.54296875" customWidth="1"/>
    <col min="2" max="2" width="47.90625" customWidth="1"/>
    <col min="3" max="3" width="38" customWidth="1"/>
    <col min="4" max="6" width="21.08984375" customWidth="1"/>
    <col min="7" max="7" width="47.6328125" style="97" hidden="1" customWidth="1"/>
    <col min="8" max="8" width="33" customWidth="1"/>
  </cols>
  <sheetData>
    <row r="1" spans="1:7" x14ac:dyDescent="0.35">
      <c r="A1" s="137" t="s">
        <v>0</v>
      </c>
      <c r="B1" s="137"/>
    </row>
    <row r="2" spans="1:7" x14ac:dyDescent="0.35">
      <c r="A2" s="137"/>
      <c r="B2" s="137"/>
    </row>
    <row r="4" spans="1:7" x14ac:dyDescent="0.35">
      <c r="A4" s="138" t="s">
        <v>80</v>
      </c>
      <c r="B4" s="138"/>
      <c r="C4" s="138"/>
      <c r="D4" s="138"/>
    </row>
    <row r="5" spans="1:7" ht="15" thickBot="1" x14ac:dyDescent="0.4">
      <c r="B5" s="43"/>
    </row>
    <row r="6" spans="1:7" s="47" customFormat="1" ht="14" thickBot="1" x14ac:dyDescent="0.35">
      <c r="A6" s="115" t="s">
        <v>1</v>
      </c>
      <c r="B6" s="116"/>
      <c r="C6" s="116"/>
      <c r="D6" s="116"/>
      <c r="E6" s="116"/>
      <c r="F6" s="116"/>
      <c r="G6" s="117"/>
    </row>
    <row r="7" spans="1:7" s="47" customFormat="1" ht="14" thickBot="1" x14ac:dyDescent="0.35">
      <c r="A7" s="118" t="s">
        <v>50</v>
      </c>
      <c r="B7" s="119"/>
      <c r="C7" s="119"/>
      <c r="D7" s="119"/>
      <c r="E7" s="119"/>
      <c r="F7" s="119"/>
      <c r="G7" s="120"/>
    </row>
    <row r="8" spans="1:7" ht="54.5" thickBot="1" x14ac:dyDescent="0.4">
      <c r="A8" s="1" t="s">
        <v>2</v>
      </c>
      <c r="B8" s="20" t="s">
        <v>12</v>
      </c>
      <c r="C8" s="1" t="s">
        <v>4</v>
      </c>
      <c r="D8" s="2" t="s">
        <v>63</v>
      </c>
      <c r="E8" s="4" t="s">
        <v>5</v>
      </c>
      <c r="F8" s="51" t="s">
        <v>62</v>
      </c>
      <c r="G8" s="51"/>
    </row>
    <row r="9" spans="1:7" x14ac:dyDescent="0.35">
      <c r="A9" s="39" t="s">
        <v>19</v>
      </c>
      <c r="B9" s="40" t="s">
        <v>43</v>
      </c>
      <c r="C9" s="40" t="s">
        <v>16</v>
      </c>
      <c r="D9" s="46">
        <v>86915</v>
      </c>
      <c r="E9" s="53"/>
      <c r="F9" s="53">
        <v>86915</v>
      </c>
      <c r="G9" s="107"/>
    </row>
    <row r="10" spans="1:7" x14ac:dyDescent="0.35">
      <c r="A10" s="39" t="s">
        <v>19</v>
      </c>
      <c r="B10" s="40" t="s">
        <v>44</v>
      </c>
      <c r="C10" s="40" t="s">
        <v>16</v>
      </c>
      <c r="D10" s="46">
        <v>86915</v>
      </c>
      <c r="E10" s="52"/>
      <c r="F10" s="52">
        <v>86915</v>
      </c>
      <c r="G10" s="108"/>
    </row>
    <row r="11" spans="1:7" x14ac:dyDescent="0.35">
      <c r="A11" s="39" t="s">
        <v>19</v>
      </c>
      <c r="B11" s="40" t="s">
        <v>45</v>
      </c>
      <c r="C11" s="40" t="s">
        <v>16</v>
      </c>
      <c r="D11" s="46">
        <v>86915</v>
      </c>
      <c r="E11" s="52"/>
      <c r="F11" s="52">
        <v>86915</v>
      </c>
      <c r="G11" s="108"/>
    </row>
    <row r="12" spans="1:7" ht="27" x14ac:dyDescent="0.35">
      <c r="A12" s="58" t="s">
        <v>19</v>
      </c>
      <c r="B12" s="44" t="s">
        <v>48</v>
      </c>
      <c r="C12" s="42" t="s">
        <v>16</v>
      </c>
      <c r="D12" s="46">
        <v>86915</v>
      </c>
      <c r="E12" s="52"/>
      <c r="F12" s="52">
        <v>86915</v>
      </c>
      <c r="G12" s="108"/>
    </row>
    <row r="13" spans="1:7" ht="27" x14ac:dyDescent="0.35">
      <c r="A13" s="58" t="s">
        <v>19</v>
      </c>
      <c r="B13" s="42" t="s">
        <v>46</v>
      </c>
      <c r="C13" s="42" t="s">
        <v>47</v>
      </c>
      <c r="D13" s="46">
        <v>50000</v>
      </c>
      <c r="E13" s="52"/>
      <c r="F13" s="52">
        <v>50000</v>
      </c>
      <c r="G13" s="108"/>
    </row>
    <row r="14" spans="1:7" x14ac:dyDescent="0.35">
      <c r="A14" s="58" t="s">
        <v>27</v>
      </c>
      <c r="B14" s="44" t="s">
        <v>49</v>
      </c>
      <c r="C14" s="42" t="s">
        <v>16</v>
      </c>
      <c r="D14" s="46">
        <v>19896</v>
      </c>
      <c r="E14" s="52"/>
      <c r="F14" s="52">
        <v>131891</v>
      </c>
      <c r="G14" s="108"/>
    </row>
    <row r="15" spans="1:7" x14ac:dyDescent="0.35">
      <c r="A15" s="58" t="s">
        <v>20</v>
      </c>
      <c r="B15" s="44" t="s">
        <v>49</v>
      </c>
      <c r="C15" s="42" t="s">
        <v>21</v>
      </c>
      <c r="D15" s="46">
        <v>61734</v>
      </c>
      <c r="E15" s="52"/>
      <c r="F15" s="52">
        <v>61734</v>
      </c>
      <c r="G15" s="108"/>
    </row>
    <row r="16" spans="1:7" ht="15" thickBot="1" x14ac:dyDescent="0.4">
      <c r="A16" s="59" t="s">
        <v>19</v>
      </c>
      <c r="B16" s="60" t="s">
        <v>22</v>
      </c>
      <c r="C16" s="61" t="s">
        <v>23</v>
      </c>
      <c r="D16" s="62">
        <v>26922</v>
      </c>
      <c r="E16" s="63"/>
      <c r="F16" s="63">
        <v>28059</v>
      </c>
      <c r="G16" s="109"/>
    </row>
    <row r="17" spans="1:8" ht="15" thickBot="1" x14ac:dyDescent="0.4">
      <c r="A17" s="123" t="s">
        <v>6</v>
      </c>
      <c r="B17" s="124"/>
      <c r="C17" s="125"/>
      <c r="D17" s="64">
        <f>SUM(D9:D16)</f>
        <v>506212</v>
      </c>
      <c r="E17" s="64">
        <f t="shared" ref="E17:F17" si="0">SUM(E9:E16)</f>
        <v>0</v>
      </c>
      <c r="F17" s="64">
        <f t="shared" si="0"/>
        <v>619344</v>
      </c>
      <c r="G17" s="102"/>
    </row>
    <row r="18" spans="1:8" ht="15" thickBot="1" x14ac:dyDescent="0.4">
      <c r="A18" s="7"/>
      <c r="B18" s="7"/>
      <c r="C18" s="81"/>
      <c r="D18" s="82"/>
      <c r="E18" s="82"/>
      <c r="F18" s="83"/>
    </row>
    <row r="19" spans="1:8" s="47" customFormat="1" ht="14" thickBot="1" x14ac:dyDescent="0.35">
      <c r="A19" s="115" t="s">
        <v>51</v>
      </c>
      <c r="B19" s="116"/>
      <c r="C19" s="116"/>
      <c r="D19" s="116"/>
      <c r="E19" s="116"/>
      <c r="F19" s="116"/>
      <c r="G19" s="117"/>
    </row>
    <row r="20" spans="1:8" ht="54.5" thickBot="1" x14ac:dyDescent="0.4">
      <c r="A20" s="1" t="s">
        <v>2</v>
      </c>
      <c r="B20" s="20" t="s">
        <v>12</v>
      </c>
      <c r="C20" s="1" t="s">
        <v>4</v>
      </c>
      <c r="D20" s="2" t="s">
        <v>63</v>
      </c>
      <c r="E20" s="4" t="s">
        <v>5</v>
      </c>
      <c r="F20" s="51" t="s">
        <v>62</v>
      </c>
      <c r="G20" s="51"/>
    </row>
    <row r="21" spans="1:8" ht="27.5" thickBot="1" x14ac:dyDescent="0.4">
      <c r="A21" s="67" t="s">
        <v>17</v>
      </c>
      <c r="B21" s="84" t="s">
        <v>24</v>
      </c>
      <c r="C21" s="65" t="s">
        <v>18</v>
      </c>
      <c r="D21" s="62">
        <v>85857</v>
      </c>
      <c r="E21" s="85"/>
      <c r="F21" s="85">
        <v>85857</v>
      </c>
      <c r="G21" s="110"/>
      <c r="H21" s="56"/>
    </row>
    <row r="22" spans="1:8" ht="15" thickBot="1" x14ac:dyDescent="0.4">
      <c r="A22" s="123" t="s">
        <v>6</v>
      </c>
      <c r="B22" s="124"/>
      <c r="C22" s="125"/>
      <c r="D22" s="64">
        <f>SUM(D21:D21)</f>
        <v>85857</v>
      </c>
      <c r="E22" s="64">
        <f t="shared" ref="E22:F22" si="1">SUM(E21:E21)</f>
        <v>0</v>
      </c>
      <c r="F22" s="64">
        <f t="shared" si="1"/>
        <v>85857</v>
      </c>
      <c r="G22" s="102"/>
    </row>
    <row r="23" spans="1:8" ht="15" thickBot="1" x14ac:dyDescent="0.4"/>
    <row r="24" spans="1:8" s="47" customFormat="1" ht="14" thickBot="1" x14ac:dyDescent="0.35">
      <c r="A24" s="115" t="s">
        <v>52</v>
      </c>
      <c r="B24" s="116"/>
      <c r="C24" s="116"/>
      <c r="D24" s="116"/>
      <c r="E24" s="116"/>
      <c r="F24" s="116"/>
      <c r="G24" s="117"/>
    </row>
    <row r="25" spans="1:8" s="47" customFormat="1" ht="14" thickBot="1" x14ac:dyDescent="0.35">
      <c r="A25" s="115" t="s">
        <v>53</v>
      </c>
      <c r="B25" s="116"/>
      <c r="C25" s="116"/>
      <c r="D25" s="116"/>
      <c r="E25" s="116"/>
      <c r="F25" s="116"/>
      <c r="G25" s="117"/>
    </row>
    <row r="26" spans="1:8" ht="54.5" thickBot="1" x14ac:dyDescent="0.4">
      <c r="A26" s="1" t="s">
        <v>2</v>
      </c>
      <c r="B26" s="20" t="s">
        <v>12</v>
      </c>
      <c r="C26" s="1" t="s">
        <v>4</v>
      </c>
      <c r="D26" s="2" t="s">
        <v>63</v>
      </c>
      <c r="E26" s="4" t="s">
        <v>5</v>
      </c>
      <c r="F26" s="51" t="s">
        <v>62</v>
      </c>
      <c r="G26" s="51"/>
    </row>
    <row r="27" spans="1:8" x14ac:dyDescent="0.35">
      <c r="A27" s="26" t="s">
        <v>20</v>
      </c>
      <c r="B27" s="57" t="s">
        <v>60</v>
      </c>
      <c r="C27" s="5" t="s">
        <v>29</v>
      </c>
      <c r="D27" s="48">
        <v>11400</v>
      </c>
      <c r="E27" s="55"/>
      <c r="F27" s="54">
        <v>13000</v>
      </c>
      <c r="G27" s="107"/>
    </row>
    <row r="28" spans="1:8" ht="15" thickBot="1" x14ac:dyDescent="0.4">
      <c r="A28" s="80" t="s">
        <v>19</v>
      </c>
      <c r="B28" s="76" t="s">
        <v>61</v>
      </c>
      <c r="C28" s="100" t="s">
        <v>79</v>
      </c>
      <c r="D28" s="101">
        <v>12000</v>
      </c>
      <c r="E28" s="66"/>
      <c r="F28" s="66">
        <v>12000</v>
      </c>
      <c r="G28" s="109"/>
    </row>
    <row r="29" spans="1:8" ht="15" thickBot="1" x14ac:dyDescent="0.4">
      <c r="A29" s="121" t="s">
        <v>6</v>
      </c>
      <c r="B29" s="122"/>
      <c r="C29" s="122"/>
      <c r="D29" s="64">
        <f>SUM(D27:D28)</f>
        <v>23400</v>
      </c>
      <c r="E29" s="64">
        <f t="shared" ref="E29:F29" si="2">SUM(E27:E28)</f>
        <v>0</v>
      </c>
      <c r="F29" s="64">
        <f t="shared" si="2"/>
        <v>25000</v>
      </c>
      <c r="G29" s="102"/>
    </row>
    <row r="30" spans="1:8" s="45" customFormat="1" ht="16" thickBot="1" x14ac:dyDescent="0.4">
      <c r="A30" s="77"/>
      <c r="B30" s="78"/>
      <c r="C30" s="78"/>
      <c r="D30" s="78"/>
      <c r="E30" s="78"/>
      <c r="F30" s="78"/>
      <c r="G30" s="99"/>
    </row>
    <row r="31" spans="1:8" s="47" customFormat="1" ht="14" thickBot="1" x14ac:dyDescent="0.35">
      <c r="A31" s="115" t="s">
        <v>54</v>
      </c>
      <c r="B31" s="116"/>
      <c r="C31" s="116"/>
      <c r="D31" s="116"/>
      <c r="E31" s="116"/>
      <c r="F31" s="116"/>
      <c r="G31" s="117"/>
    </row>
    <row r="32" spans="1:8" ht="54.5" thickBot="1" x14ac:dyDescent="0.4">
      <c r="A32" s="1" t="s">
        <v>2</v>
      </c>
      <c r="B32" s="1" t="s">
        <v>13</v>
      </c>
      <c r="C32" s="1" t="s">
        <v>4</v>
      </c>
      <c r="D32" s="2" t="s">
        <v>63</v>
      </c>
      <c r="E32" s="4" t="s">
        <v>5</v>
      </c>
      <c r="F32" s="51" t="s">
        <v>62</v>
      </c>
      <c r="G32" s="51"/>
    </row>
    <row r="33" spans="1:7" x14ac:dyDescent="0.35">
      <c r="A33" s="22" t="s">
        <v>19</v>
      </c>
      <c r="B33" s="23" t="s">
        <v>25</v>
      </c>
      <c r="C33" s="24" t="s">
        <v>18</v>
      </c>
      <c r="D33" s="25">
        <v>393279</v>
      </c>
      <c r="E33" s="3"/>
      <c r="F33" s="3">
        <v>440910</v>
      </c>
      <c r="G33" s="107"/>
    </row>
    <row r="34" spans="1:7" x14ac:dyDescent="0.35">
      <c r="A34" s="79" t="s">
        <v>19</v>
      </c>
      <c r="B34" s="41" t="s">
        <v>41</v>
      </c>
      <c r="C34" s="24" t="s">
        <v>42</v>
      </c>
      <c r="D34" s="21">
        <v>440000</v>
      </c>
      <c r="E34" s="3"/>
      <c r="F34" s="3">
        <v>255935</v>
      </c>
      <c r="G34" s="108"/>
    </row>
    <row r="35" spans="1:7" ht="15" thickBot="1" x14ac:dyDescent="0.4">
      <c r="A35" s="79" t="s">
        <v>19</v>
      </c>
      <c r="B35" s="24" t="s">
        <v>55</v>
      </c>
      <c r="C35" s="24" t="s">
        <v>56</v>
      </c>
      <c r="D35" s="21">
        <v>821250</v>
      </c>
      <c r="E35" s="3"/>
      <c r="F35" s="3">
        <v>752813</v>
      </c>
      <c r="G35" s="108"/>
    </row>
    <row r="36" spans="1:7" ht="15" thickBot="1" x14ac:dyDescent="0.4">
      <c r="A36" s="123" t="s">
        <v>6</v>
      </c>
      <c r="B36" s="124"/>
      <c r="C36" s="125"/>
      <c r="D36" s="64">
        <f>SUM(D33:D35)</f>
        <v>1654529</v>
      </c>
      <c r="E36" s="64">
        <f t="shared" ref="E36:F36" si="3">SUM(E33:E35)</f>
        <v>0</v>
      </c>
      <c r="F36" s="64">
        <f t="shared" si="3"/>
        <v>1449658</v>
      </c>
      <c r="G36" s="102"/>
    </row>
    <row r="37" spans="1:7" ht="15" thickBot="1" x14ac:dyDescent="0.4">
      <c r="A37" s="7"/>
      <c r="B37" s="7"/>
      <c r="C37" s="7"/>
      <c r="D37" s="8"/>
      <c r="E37" s="8"/>
      <c r="F37" s="8"/>
    </row>
    <row r="38" spans="1:7" s="47" customFormat="1" ht="14" thickBot="1" x14ac:dyDescent="0.35">
      <c r="A38" s="115" t="s">
        <v>73</v>
      </c>
      <c r="B38" s="116"/>
      <c r="C38" s="116"/>
      <c r="D38" s="116"/>
      <c r="E38" s="116"/>
      <c r="F38" s="116"/>
      <c r="G38" s="117"/>
    </row>
    <row r="39" spans="1:7" ht="54.5" thickBot="1" x14ac:dyDescent="0.4">
      <c r="A39" s="1" t="s">
        <v>2</v>
      </c>
      <c r="B39" s="1" t="s">
        <v>13</v>
      </c>
      <c r="C39" s="1" t="s">
        <v>4</v>
      </c>
      <c r="D39" s="2" t="s">
        <v>63</v>
      </c>
      <c r="E39" s="4" t="s">
        <v>5</v>
      </c>
      <c r="F39" s="51" t="s">
        <v>62</v>
      </c>
      <c r="G39" s="51"/>
    </row>
    <row r="40" spans="1:7" ht="15" thickBot="1" x14ac:dyDescent="0.4">
      <c r="A40" s="74"/>
      <c r="B40" s="75"/>
      <c r="C40" s="75"/>
      <c r="D40" s="73"/>
      <c r="E40" s="66"/>
      <c r="F40" s="66"/>
      <c r="G40" s="98"/>
    </row>
    <row r="41" spans="1:7" ht="15" thickBot="1" x14ac:dyDescent="0.4">
      <c r="A41" s="123" t="s">
        <v>6</v>
      </c>
      <c r="B41" s="124"/>
      <c r="C41" s="125"/>
      <c r="D41" s="64">
        <f>SUM(D40)</f>
        <v>0</v>
      </c>
      <c r="E41" s="64">
        <f t="shared" ref="E41:F41" si="4">SUM(E40)</f>
        <v>0</v>
      </c>
      <c r="F41" s="64">
        <f t="shared" si="4"/>
        <v>0</v>
      </c>
      <c r="G41" s="102"/>
    </row>
    <row r="42" spans="1:7" ht="15" thickBot="1" x14ac:dyDescent="0.4"/>
    <row r="43" spans="1:7" s="47" customFormat="1" ht="14" thickBot="1" x14ac:dyDescent="0.35">
      <c r="A43" s="115" t="s">
        <v>64</v>
      </c>
      <c r="B43" s="116"/>
      <c r="C43" s="116"/>
      <c r="D43" s="116"/>
      <c r="E43" s="116"/>
      <c r="F43" s="116"/>
      <c r="G43" s="117"/>
    </row>
    <row r="44" spans="1:7" ht="54.5" thickBot="1" x14ac:dyDescent="0.4">
      <c r="A44" s="1" t="s">
        <v>2</v>
      </c>
      <c r="B44" s="1" t="s">
        <v>13</v>
      </c>
      <c r="C44" s="1" t="s">
        <v>4</v>
      </c>
      <c r="D44" s="2" t="s">
        <v>63</v>
      </c>
      <c r="E44" s="4" t="s">
        <v>5</v>
      </c>
      <c r="F44" s="51" t="s">
        <v>62</v>
      </c>
      <c r="G44" s="51"/>
    </row>
    <row r="45" spans="1:7" x14ac:dyDescent="0.35">
      <c r="A45" s="22" t="s">
        <v>19</v>
      </c>
      <c r="B45" s="23" t="s">
        <v>38</v>
      </c>
      <c r="C45" s="23" t="s">
        <v>23</v>
      </c>
      <c r="D45" s="6">
        <v>285620</v>
      </c>
      <c r="E45" s="3"/>
      <c r="F45" s="3">
        <v>334016</v>
      </c>
      <c r="G45" s="107"/>
    </row>
    <row r="46" spans="1:7" x14ac:dyDescent="0.35">
      <c r="A46" s="26" t="s">
        <v>19</v>
      </c>
      <c r="B46" s="5" t="s">
        <v>39</v>
      </c>
      <c r="C46" s="5" t="s">
        <v>26</v>
      </c>
      <c r="D46" s="6">
        <v>722424</v>
      </c>
      <c r="E46" s="3"/>
      <c r="F46" s="3">
        <v>701026</v>
      </c>
      <c r="G46" s="108"/>
    </row>
    <row r="47" spans="1:7" x14ac:dyDescent="0.35">
      <c r="A47" s="26" t="s">
        <v>27</v>
      </c>
      <c r="B47" s="5" t="s">
        <v>39</v>
      </c>
      <c r="C47" s="5" t="s">
        <v>26</v>
      </c>
      <c r="D47" s="6">
        <v>32850</v>
      </c>
      <c r="E47" s="3"/>
      <c r="F47" s="3">
        <v>65977</v>
      </c>
      <c r="G47" s="108"/>
    </row>
    <row r="48" spans="1:7" x14ac:dyDescent="0.35">
      <c r="A48" s="26" t="s">
        <v>20</v>
      </c>
      <c r="B48" s="5" t="s">
        <v>39</v>
      </c>
      <c r="C48" s="5" t="s">
        <v>26</v>
      </c>
      <c r="D48" s="6">
        <v>9000</v>
      </c>
      <c r="E48" s="3"/>
      <c r="F48" s="3">
        <v>23152</v>
      </c>
      <c r="G48" s="108"/>
    </row>
    <row r="49" spans="1:7" x14ac:dyDescent="0.35">
      <c r="A49" s="26" t="s">
        <v>28</v>
      </c>
      <c r="B49" s="5" t="s">
        <v>29</v>
      </c>
      <c r="C49" s="5" t="s">
        <v>30</v>
      </c>
      <c r="D49" s="6">
        <v>22200</v>
      </c>
      <c r="E49" s="3"/>
      <c r="F49" s="3">
        <v>25000</v>
      </c>
      <c r="G49" s="108"/>
    </row>
    <row r="50" spans="1:7" ht="15" thickBot="1" x14ac:dyDescent="0.4">
      <c r="A50" s="67" t="s">
        <v>19</v>
      </c>
      <c r="B50" s="65" t="s">
        <v>31</v>
      </c>
      <c r="C50" s="65" t="s">
        <v>32</v>
      </c>
      <c r="D50" s="73">
        <v>80730</v>
      </c>
      <c r="E50" s="66"/>
      <c r="F50" s="66">
        <v>82977</v>
      </c>
      <c r="G50" s="109"/>
    </row>
    <row r="51" spans="1:7" ht="15" thickBot="1" x14ac:dyDescent="0.4">
      <c r="A51" s="123" t="s">
        <v>6</v>
      </c>
      <c r="B51" s="124"/>
      <c r="C51" s="125"/>
      <c r="D51" s="64">
        <f>SUM(D45:D50)</f>
        <v>1152824</v>
      </c>
      <c r="E51" s="64">
        <f t="shared" ref="E51:F51" si="5">SUM(E45:E50)</f>
        <v>0</v>
      </c>
      <c r="F51" s="64">
        <f t="shared" si="5"/>
        <v>1232148</v>
      </c>
      <c r="G51" s="102"/>
    </row>
    <row r="52" spans="1:7" ht="15" thickBot="1" x14ac:dyDescent="0.4">
      <c r="A52" s="7"/>
      <c r="B52" s="7"/>
      <c r="C52" s="7"/>
      <c r="D52" s="8"/>
      <c r="E52" s="8"/>
      <c r="F52" s="8"/>
    </row>
    <row r="53" spans="1:7" s="47" customFormat="1" ht="14" thickBot="1" x14ac:dyDescent="0.35">
      <c r="A53" s="115" t="s">
        <v>65</v>
      </c>
      <c r="B53" s="116"/>
      <c r="C53" s="116"/>
      <c r="D53" s="116"/>
      <c r="E53" s="116"/>
      <c r="F53" s="116"/>
      <c r="G53" s="117"/>
    </row>
    <row r="54" spans="1:7" s="47" customFormat="1" ht="14" thickBot="1" x14ac:dyDescent="0.35">
      <c r="A54" s="118" t="s">
        <v>66</v>
      </c>
      <c r="B54" s="119"/>
      <c r="C54" s="119"/>
      <c r="D54" s="119"/>
      <c r="E54" s="119"/>
      <c r="F54" s="119"/>
      <c r="G54" s="120"/>
    </row>
    <row r="55" spans="1:7" ht="54.5" thickBot="1" x14ac:dyDescent="0.4">
      <c r="A55" s="1" t="s">
        <v>2</v>
      </c>
      <c r="B55" s="1" t="s">
        <v>14</v>
      </c>
      <c r="C55" s="1" t="s">
        <v>15</v>
      </c>
      <c r="D55" s="2" t="s">
        <v>63</v>
      </c>
      <c r="E55" s="4" t="s">
        <v>5</v>
      </c>
      <c r="F55" s="51" t="s">
        <v>62</v>
      </c>
      <c r="G55" s="51"/>
    </row>
    <row r="56" spans="1:7" ht="27" x14ac:dyDescent="0.35">
      <c r="A56" s="27" t="s">
        <v>19</v>
      </c>
      <c r="B56" s="28" t="s">
        <v>33</v>
      </c>
      <c r="C56" s="5" t="s">
        <v>34</v>
      </c>
      <c r="D56" s="49">
        <v>4200000</v>
      </c>
      <c r="E56" s="3"/>
      <c r="F56" s="3">
        <v>3197116</v>
      </c>
      <c r="G56" s="107"/>
    </row>
    <row r="57" spans="1:7" ht="27" x14ac:dyDescent="0.35">
      <c r="A57" s="29" t="s">
        <v>27</v>
      </c>
      <c r="B57" s="30" t="s">
        <v>33</v>
      </c>
      <c r="C57" s="5" t="s">
        <v>34</v>
      </c>
      <c r="D57" s="31">
        <v>540000</v>
      </c>
      <c r="E57" s="3"/>
      <c r="F57" s="3">
        <v>918712</v>
      </c>
      <c r="G57" s="108"/>
    </row>
    <row r="58" spans="1:7" ht="27" x14ac:dyDescent="0.35">
      <c r="A58" s="29" t="s">
        <v>20</v>
      </c>
      <c r="B58" s="30" t="s">
        <v>33</v>
      </c>
      <c r="C58" s="5" t="s">
        <v>34</v>
      </c>
      <c r="D58" s="31">
        <v>5000</v>
      </c>
      <c r="E58" s="3"/>
      <c r="F58" s="3">
        <v>104191</v>
      </c>
      <c r="G58" s="108"/>
    </row>
    <row r="59" spans="1:7" ht="27.5" thickBot="1" x14ac:dyDescent="0.4">
      <c r="A59" s="69" t="s">
        <v>27</v>
      </c>
      <c r="B59" s="70" t="s">
        <v>57</v>
      </c>
      <c r="C59" s="71" t="s">
        <v>58</v>
      </c>
      <c r="D59" s="72">
        <v>200000</v>
      </c>
      <c r="E59" s="66"/>
      <c r="F59" s="66">
        <v>8515</v>
      </c>
      <c r="G59" s="109"/>
    </row>
    <row r="60" spans="1:7" ht="15" thickBot="1" x14ac:dyDescent="0.4">
      <c r="A60" s="123" t="s">
        <v>6</v>
      </c>
      <c r="B60" s="124"/>
      <c r="C60" s="125"/>
      <c r="D60" s="64">
        <f>SUM(D56:D59)</f>
        <v>4945000</v>
      </c>
      <c r="E60" s="64">
        <f t="shared" ref="E60:F60" si="6">SUM(E56:E59)</f>
        <v>0</v>
      </c>
      <c r="F60" s="64">
        <f t="shared" si="6"/>
        <v>4228534</v>
      </c>
      <c r="G60" s="102"/>
    </row>
    <row r="61" spans="1:7" ht="15" thickBot="1" x14ac:dyDescent="0.4">
      <c r="A61" s="7"/>
      <c r="B61" s="7"/>
      <c r="C61" s="7"/>
      <c r="D61" s="8"/>
      <c r="E61" s="8"/>
      <c r="F61" s="8"/>
    </row>
    <row r="62" spans="1:7" s="47" customFormat="1" ht="14" thickBot="1" x14ac:dyDescent="0.35">
      <c r="A62" s="115" t="s">
        <v>67</v>
      </c>
      <c r="B62" s="116"/>
      <c r="C62" s="116"/>
      <c r="D62" s="116"/>
      <c r="E62" s="116"/>
      <c r="F62" s="116"/>
      <c r="G62" s="117"/>
    </row>
    <row r="63" spans="1:7" ht="54.5" thickBot="1" x14ac:dyDescent="0.4">
      <c r="A63" s="1" t="s">
        <v>2</v>
      </c>
      <c r="B63" s="20" t="s">
        <v>12</v>
      </c>
      <c r="C63" s="1" t="s">
        <v>4</v>
      </c>
      <c r="D63" s="2" t="s">
        <v>63</v>
      </c>
      <c r="E63" s="4" t="s">
        <v>5</v>
      </c>
      <c r="F63" s="51" t="s">
        <v>62</v>
      </c>
      <c r="G63" s="51"/>
    </row>
    <row r="64" spans="1:7" ht="27.5" thickBot="1" x14ac:dyDescent="0.4">
      <c r="A64" s="105" t="s">
        <v>20</v>
      </c>
      <c r="B64" s="106" t="s">
        <v>74</v>
      </c>
      <c r="C64" s="5" t="s">
        <v>34</v>
      </c>
      <c r="D64" s="68">
        <v>147000</v>
      </c>
      <c r="E64" s="66"/>
      <c r="F64" s="66">
        <v>146350</v>
      </c>
      <c r="G64" s="110"/>
    </row>
    <row r="65" spans="1:7" ht="15" thickBot="1" x14ac:dyDescent="0.4">
      <c r="A65" s="123" t="s">
        <v>6</v>
      </c>
      <c r="B65" s="124"/>
      <c r="C65" s="125"/>
      <c r="D65" s="64">
        <f>SUM(D64:D64)</f>
        <v>147000</v>
      </c>
      <c r="E65" s="64">
        <f t="shared" ref="E65:F65" si="7">SUM(E64:E64)</f>
        <v>0</v>
      </c>
      <c r="F65" s="64">
        <f t="shared" si="7"/>
        <v>146350</v>
      </c>
      <c r="G65" s="102"/>
    </row>
    <row r="66" spans="1:7" ht="15" thickBot="1" x14ac:dyDescent="0.4">
      <c r="A66" s="7"/>
      <c r="B66" s="7"/>
      <c r="C66" s="7"/>
      <c r="D66" s="8"/>
      <c r="E66" s="8"/>
      <c r="F66" s="8"/>
    </row>
    <row r="67" spans="1:7" s="47" customFormat="1" ht="14" thickBot="1" x14ac:dyDescent="0.35">
      <c r="A67" s="115" t="s">
        <v>68</v>
      </c>
      <c r="B67" s="116"/>
      <c r="C67" s="116"/>
      <c r="D67" s="116"/>
      <c r="E67" s="116"/>
      <c r="F67" s="116"/>
      <c r="G67" s="117"/>
    </row>
    <row r="68" spans="1:7" ht="54.5" thickBot="1" x14ac:dyDescent="0.4">
      <c r="A68" s="1" t="s">
        <v>2</v>
      </c>
      <c r="B68" s="1" t="s">
        <v>13</v>
      </c>
      <c r="C68" s="1" t="s">
        <v>4</v>
      </c>
      <c r="D68" s="2" t="s">
        <v>63</v>
      </c>
      <c r="E68" s="4" t="s">
        <v>5</v>
      </c>
      <c r="F68" s="51" t="s">
        <v>62</v>
      </c>
      <c r="G68" s="51"/>
    </row>
    <row r="69" spans="1:7" ht="15" thickBot="1" x14ac:dyDescent="0.4">
      <c r="A69" s="67" t="s">
        <v>19</v>
      </c>
      <c r="B69" s="65" t="s">
        <v>35</v>
      </c>
      <c r="C69" s="65" t="s">
        <v>23</v>
      </c>
      <c r="D69" s="68">
        <v>11797</v>
      </c>
      <c r="E69" s="66"/>
      <c r="F69" s="66">
        <v>12260</v>
      </c>
      <c r="G69" s="110"/>
    </row>
    <row r="70" spans="1:7" ht="15" thickBot="1" x14ac:dyDescent="0.4">
      <c r="A70" s="121" t="s">
        <v>6</v>
      </c>
      <c r="B70" s="122"/>
      <c r="C70" s="122"/>
      <c r="D70" s="64">
        <f>SUM(D69:D69)</f>
        <v>11797</v>
      </c>
      <c r="E70" s="64">
        <f t="shared" ref="E70:F70" si="8">SUM(E69:E69)</f>
        <v>0</v>
      </c>
      <c r="F70" s="64">
        <f t="shared" si="8"/>
        <v>12260</v>
      </c>
      <c r="G70" s="102"/>
    </row>
    <row r="71" spans="1:7" ht="15" thickBot="1" x14ac:dyDescent="0.4">
      <c r="B71" t="s">
        <v>7</v>
      </c>
    </row>
    <row r="72" spans="1:7" s="47" customFormat="1" ht="14" thickBot="1" x14ac:dyDescent="0.35">
      <c r="A72" s="115" t="s">
        <v>69</v>
      </c>
      <c r="B72" s="116"/>
      <c r="C72" s="116"/>
      <c r="D72" s="116"/>
      <c r="E72" s="116"/>
      <c r="F72" s="116"/>
      <c r="G72" s="117"/>
    </row>
    <row r="73" spans="1:7" ht="54.5" thickBot="1" x14ac:dyDescent="0.4">
      <c r="A73" s="1" t="s">
        <v>2</v>
      </c>
      <c r="B73" s="1" t="s">
        <v>3</v>
      </c>
      <c r="C73" s="1" t="s">
        <v>4</v>
      </c>
      <c r="D73" s="2" t="s">
        <v>63</v>
      </c>
      <c r="E73" s="4" t="s">
        <v>5</v>
      </c>
      <c r="F73" s="51" t="s">
        <v>62</v>
      </c>
      <c r="G73" s="51"/>
    </row>
    <row r="74" spans="1:7" ht="15" thickBot="1" x14ac:dyDescent="0.4">
      <c r="A74" s="67"/>
      <c r="B74" s="65"/>
      <c r="C74" s="65"/>
      <c r="D74" s="68"/>
      <c r="E74" s="66"/>
      <c r="F74" s="66"/>
      <c r="G74" s="98"/>
    </row>
    <row r="75" spans="1:7" ht="15" thickBot="1" x14ac:dyDescent="0.4">
      <c r="A75" s="129" t="s">
        <v>6</v>
      </c>
      <c r="B75" s="130"/>
      <c r="C75" s="131"/>
      <c r="D75" s="64">
        <f>SUM(D74:D74)</f>
        <v>0</v>
      </c>
      <c r="E75" s="64">
        <f t="shared" ref="E75:F75" si="9">SUM(E74:E74)</f>
        <v>0</v>
      </c>
      <c r="F75" s="64">
        <f t="shared" si="9"/>
        <v>0</v>
      </c>
      <c r="G75" s="102"/>
    </row>
    <row r="76" spans="1:7" ht="15" thickBot="1" x14ac:dyDescent="0.4"/>
    <row r="77" spans="1:7" s="47" customFormat="1" ht="14" thickBot="1" x14ac:dyDescent="0.35">
      <c r="A77" s="134" t="s">
        <v>70</v>
      </c>
      <c r="B77" s="135"/>
      <c r="C77" s="135"/>
      <c r="D77" s="135"/>
      <c r="E77" s="135"/>
      <c r="F77" s="135"/>
      <c r="G77" s="136"/>
    </row>
    <row r="78" spans="1:7" s="47" customFormat="1" ht="14" thickBot="1" x14ac:dyDescent="0.35">
      <c r="A78" s="118" t="s">
        <v>71</v>
      </c>
      <c r="B78" s="119"/>
      <c r="C78" s="119"/>
      <c r="D78" s="119"/>
      <c r="E78" s="119"/>
      <c r="F78" s="119"/>
      <c r="G78" s="120"/>
    </row>
    <row r="79" spans="1:7" ht="54.5" thickBot="1" x14ac:dyDescent="0.4">
      <c r="A79" s="87" t="s">
        <v>2</v>
      </c>
      <c r="B79" s="87" t="s">
        <v>3</v>
      </c>
      <c r="C79" s="87" t="s">
        <v>4</v>
      </c>
      <c r="D79" s="88" t="s">
        <v>63</v>
      </c>
      <c r="E79" s="89" t="s">
        <v>5</v>
      </c>
      <c r="F79" s="90" t="s">
        <v>62</v>
      </c>
      <c r="G79" s="90"/>
    </row>
    <row r="80" spans="1:7" x14ac:dyDescent="0.35">
      <c r="A80" s="22" t="s">
        <v>19</v>
      </c>
      <c r="B80" s="23" t="s">
        <v>36</v>
      </c>
      <c r="C80" s="23" t="s">
        <v>19</v>
      </c>
      <c r="D80" s="25">
        <v>50000</v>
      </c>
      <c r="E80" s="92"/>
      <c r="F80" s="92">
        <v>58087</v>
      </c>
      <c r="G80" s="111"/>
    </row>
    <row r="81" spans="1:7" x14ac:dyDescent="0.35">
      <c r="A81" s="79" t="s">
        <v>27</v>
      </c>
      <c r="B81" s="24" t="s">
        <v>36</v>
      </c>
      <c r="C81" s="24" t="s">
        <v>27</v>
      </c>
      <c r="D81" s="50">
        <v>50000</v>
      </c>
      <c r="E81" s="86"/>
      <c r="F81" s="86">
        <v>50000</v>
      </c>
      <c r="G81" s="108"/>
    </row>
    <row r="82" spans="1:7" x14ac:dyDescent="0.35">
      <c r="A82" s="79" t="s">
        <v>27</v>
      </c>
      <c r="B82" s="24" t="s">
        <v>75</v>
      </c>
      <c r="C82" s="24" t="s">
        <v>27</v>
      </c>
      <c r="D82" s="50">
        <v>50204</v>
      </c>
      <c r="E82" s="86"/>
      <c r="F82" s="86">
        <v>50204</v>
      </c>
      <c r="G82" s="108"/>
    </row>
    <row r="83" spans="1:7" x14ac:dyDescent="0.35">
      <c r="A83" s="79" t="s">
        <v>20</v>
      </c>
      <c r="B83" s="24" t="s">
        <v>36</v>
      </c>
      <c r="C83" s="24" t="s">
        <v>20</v>
      </c>
      <c r="D83" s="50">
        <v>50000</v>
      </c>
      <c r="E83" s="86"/>
      <c r="F83" s="86">
        <v>50000</v>
      </c>
      <c r="G83" s="108"/>
    </row>
    <row r="84" spans="1:7" x14ac:dyDescent="0.35">
      <c r="A84" s="79" t="s">
        <v>20</v>
      </c>
      <c r="B84" s="24" t="s">
        <v>59</v>
      </c>
      <c r="C84" s="24" t="s">
        <v>20</v>
      </c>
      <c r="D84" s="50">
        <v>64838</v>
      </c>
      <c r="E84" s="86"/>
      <c r="F84" s="86">
        <v>64838</v>
      </c>
      <c r="G84" s="113"/>
    </row>
    <row r="85" spans="1:7" x14ac:dyDescent="0.35">
      <c r="A85" s="79" t="s">
        <v>20</v>
      </c>
      <c r="B85" s="24" t="s">
        <v>78</v>
      </c>
      <c r="C85" s="24" t="s">
        <v>20</v>
      </c>
      <c r="D85" s="50">
        <v>50762</v>
      </c>
      <c r="E85" s="86"/>
      <c r="F85" s="86">
        <v>0</v>
      </c>
      <c r="G85" s="108"/>
    </row>
    <row r="86" spans="1:7" x14ac:dyDescent="0.35">
      <c r="A86" s="79" t="s">
        <v>19</v>
      </c>
      <c r="B86" s="24" t="s">
        <v>76</v>
      </c>
      <c r="C86" s="24" t="s">
        <v>19</v>
      </c>
      <c r="D86" s="50">
        <v>45000</v>
      </c>
      <c r="E86" s="86"/>
      <c r="F86" s="86">
        <v>51370</v>
      </c>
      <c r="G86" s="114"/>
    </row>
    <row r="87" spans="1:7" ht="15" thickBot="1" x14ac:dyDescent="0.4">
      <c r="A87" s="93" t="s">
        <v>19</v>
      </c>
      <c r="B87" s="94" t="s">
        <v>77</v>
      </c>
      <c r="C87" s="94" t="s">
        <v>19</v>
      </c>
      <c r="D87" s="95">
        <v>51000</v>
      </c>
      <c r="E87" s="96"/>
      <c r="F87" s="96">
        <v>63546</v>
      </c>
      <c r="G87" s="112"/>
    </row>
    <row r="88" spans="1:7" ht="15" thickBot="1" x14ac:dyDescent="0.4">
      <c r="A88" s="132" t="s">
        <v>6</v>
      </c>
      <c r="B88" s="133"/>
      <c r="C88" s="133"/>
      <c r="D88" s="91">
        <f>SUM(D80:D87)</f>
        <v>411804</v>
      </c>
      <c r="E88" s="91">
        <f t="shared" ref="E88:F88" si="10">SUM(E80:E87)</f>
        <v>0</v>
      </c>
      <c r="F88" s="91">
        <f t="shared" si="10"/>
        <v>388045</v>
      </c>
      <c r="G88" s="103"/>
    </row>
    <row r="89" spans="1:7" ht="15" thickBot="1" x14ac:dyDescent="0.4">
      <c r="A89" s="7"/>
      <c r="B89" s="7"/>
      <c r="C89" s="7"/>
      <c r="D89" s="8"/>
      <c r="E89" s="8"/>
      <c r="F89" s="8"/>
    </row>
    <row r="90" spans="1:7" s="47" customFormat="1" ht="14" thickBot="1" x14ac:dyDescent="0.35">
      <c r="A90" s="118" t="s">
        <v>72</v>
      </c>
      <c r="B90" s="119"/>
      <c r="C90" s="119"/>
      <c r="D90" s="119"/>
      <c r="E90" s="119"/>
      <c r="F90" s="119"/>
      <c r="G90" s="120"/>
    </row>
    <row r="91" spans="1:7" ht="54.5" thickBot="1" x14ac:dyDescent="0.4">
      <c r="A91" s="87" t="s">
        <v>2</v>
      </c>
      <c r="B91" s="87" t="s">
        <v>3</v>
      </c>
      <c r="C91" s="87" t="s">
        <v>4</v>
      </c>
      <c r="D91" s="88" t="s">
        <v>63</v>
      </c>
      <c r="E91" s="89" t="s">
        <v>5</v>
      </c>
      <c r="F91" s="90" t="s">
        <v>62</v>
      </c>
      <c r="G91" s="90"/>
    </row>
    <row r="92" spans="1:7" x14ac:dyDescent="0.35">
      <c r="A92" s="22" t="s">
        <v>19</v>
      </c>
      <c r="B92" s="23" t="s">
        <v>37</v>
      </c>
      <c r="C92" s="23" t="s">
        <v>19</v>
      </c>
      <c r="D92" s="25">
        <v>230000</v>
      </c>
      <c r="E92" s="92"/>
      <c r="F92" s="92">
        <v>165905</v>
      </c>
      <c r="G92" s="111"/>
    </row>
    <row r="93" spans="1:7" x14ac:dyDescent="0.35">
      <c r="A93" s="79" t="s">
        <v>27</v>
      </c>
      <c r="B93" s="24" t="s">
        <v>37</v>
      </c>
      <c r="C93" s="24" t="s">
        <v>27</v>
      </c>
      <c r="D93" s="50">
        <v>28092</v>
      </c>
      <c r="E93" s="86"/>
      <c r="F93" s="86">
        <v>38461</v>
      </c>
      <c r="G93" s="108"/>
    </row>
    <row r="94" spans="1:7" ht="15" thickBot="1" x14ac:dyDescent="0.4">
      <c r="A94" s="93" t="s">
        <v>20</v>
      </c>
      <c r="B94" s="94" t="s">
        <v>37</v>
      </c>
      <c r="C94" s="94" t="s">
        <v>20</v>
      </c>
      <c r="D94" s="95">
        <v>28484</v>
      </c>
      <c r="E94" s="96"/>
      <c r="F94" s="96">
        <v>27197</v>
      </c>
      <c r="G94" s="112"/>
    </row>
    <row r="95" spans="1:7" ht="15" thickBot="1" x14ac:dyDescent="0.4">
      <c r="A95" s="126" t="s">
        <v>6</v>
      </c>
      <c r="B95" s="127"/>
      <c r="C95" s="127"/>
      <c r="D95" s="91">
        <f>SUM(D92:D94)</f>
        <v>286576</v>
      </c>
      <c r="E95" s="91">
        <f t="shared" ref="E95:F95" si="11">SUM(E92:E94)</f>
        <v>0</v>
      </c>
      <c r="F95" s="91">
        <f t="shared" si="11"/>
        <v>231563</v>
      </c>
      <c r="G95" s="103"/>
    </row>
    <row r="96" spans="1:7" x14ac:dyDescent="0.35">
      <c r="D96" s="104"/>
    </row>
    <row r="99" spans="1:7" s="9" customFormat="1" ht="13.5" x14ac:dyDescent="0.3">
      <c r="G99" s="15"/>
    </row>
    <row r="100" spans="1:7" s="9" customFormat="1" ht="15" thickBot="1" x14ac:dyDescent="0.4">
      <c r="A100"/>
      <c r="B100"/>
      <c r="C100"/>
      <c r="D100"/>
      <c r="E100"/>
      <c r="F100"/>
      <c r="G100" s="15"/>
    </row>
    <row r="101" spans="1:7" s="9" customFormat="1" ht="15" thickBot="1" x14ac:dyDescent="0.4">
      <c r="A101"/>
      <c r="B101"/>
      <c r="C101" s="10" t="s">
        <v>8</v>
      </c>
      <c r="D101" s="11">
        <f>SUM(D17,D22,D29,D36,D41,D51,D60,D65,D70,D75,D88,D95)</f>
        <v>9224999</v>
      </c>
      <c r="E101" s="11">
        <f t="shared" ref="E101:F101" si="12">SUM(E17,E22,E29,E36,E41,E51,E60,E65,E70,E75,E88,E95)</f>
        <v>0</v>
      </c>
      <c r="F101" s="11">
        <f t="shared" si="12"/>
        <v>8418759</v>
      </c>
      <c r="G101" s="15"/>
    </row>
    <row r="102" spans="1:7" s="9" customFormat="1" x14ac:dyDescent="0.35">
      <c r="A102"/>
      <c r="B102"/>
      <c r="C102"/>
      <c r="D102"/>
      <c r="E102"/>
      <c r="F102"/>
      <c r="G102" s="15"/>
    </row>
    <row r="103" spans="1:7" s="9" customFormat="1" ht="13.5" x14ac:dyDescent="0.3">
      <c r="A103" s="128" t="s">
        <v>40</v>
      </c>
      <c r="B103" s="128"/>
      <c r="C103" s="128"/>
      <c r="D103" s="12"/>
      <c r="E103" s="13"/>
      <c r="F103" s="13"/>
      <c r="G103" s="15"/>
    </row>
    <row r="104" spans="1:7" s="9" customFormat="1" ht="13.5" x14ac:dyDescent="0.3">
      <c r="A104" s="128"/>
      <c r="B104" s="128"/>
      <c r="C104" s="128"/>
      <c r="D104" s="12"/>
      <c r="E104" s="13"/>
      <c r="F104" s="13"/>
      <c r="G104" s="15"/>
    </row>
    <row r="105" spans="1:7" s="9" customFormat="1" ht="13.5" x14ac:dyDescent="0.3">
      <c r="A105" s="128"/>
      <c r="B105" s="128"/>
      <c r="C105" s="128"/>
      <c r="D105" s="12"/>
      <c r="E105" s="13"/>
      <c r="F105" s="13"/>
      <c r="G105" s="15"/>
    </row>
    <row r="106" spans="1:7" s="9" customFormat="1" ht="13.5" x14ac:dyDescent="0.3">
      <c r="A106" s="14"/>
      <c r="B106" s="14"/>
      <c r="C106" s="14"/>
      <c r="D106" s="13"/>
      <c r="E106" s="13"/>
      <c r="F106" s="13"/>
      <c r="G106" s="15"/>
    </row>
    <row r="107" spans="1:7" s="9" customFormat="1" ht="13.5" x14ac:dyDescent="0.3">
      <c r="A107" s="15"/>
      <c r="B107" s="32"/>
      <c r="C107" s="32"/>
      <c r="D107" s="33"/>
      <c r="G107" s="15"/>
    </row>
    <row r="108" spans="1:7" s="9" customFormat="1" ht="13.5" x14ac:dyDescent="0.3">
      <c r="A108" s="15"/>
      <c r="B108" s="34"/>
      <c r="C108" s="34"/>
      <c r="D108" s="33"/>
      <c r="E108" s="17"/>
      <c r="F108" s="17"/>
      <c r="G108" s="15"/>
    </row>
    <row r="109" spans="1:7" s="9" customFormat="1" ht="13.5" x14ac:dyDescent="0.3">
      <c r="A109" s="18" t="s">
        <v>9</v>
      </c>
      <c r="B109" s="35"/>
      <c r="C109" s="36" t="s">
        <v>10</v>
      </c>
      <c r="D109" s="38"/>
      <c r="G109" s="15"/>
    </row>
    <row r="110" spans="1:7" s="9" customFormat="1" ht="13.5" x14ac:dyDescent="0.3">
      <c r="A110" s="18"/>
      <c r="B110" s="37"/>
      <c r="C110" s="36"/>
      <c r="D110" s="33"/>
      <c r="G110" s="15"/>
    </row>
    <row r="111" spans="1:7" x14ac:dyDescent="0.35">
      <c r="A111" s="15"/>
      <c r="B111" s="34"/>
      <c r="C111" s="34"/>
      <c r="D111" s="33"/>
      <c r="E111" s="17"/>
      <c r="F111" s="17"/>
    </row>
    <row r="112" spans="1:7" x14ac:dyDescent="0.35">
      <c r="A112" s="15"/>
      <c r="B112" s="34"/>
      <c r="C112" s="34"/>
      <c r="D112" s="33"/>
      <c r="E112" s="17"/>
      <c r="F112" s="17"/>
    </row>
    <row r="113" spans="1:6" x14ac:dyDescent="0.35">
      <c r="A113" s="18" t="s">
        <v>11</v>
      </c>
      <c r="B113" s="35"/>
      <c r="C113" s="36" t="s">
        <v>10</v>
      </c>
      <c r="D113" s="38"/>
      <c r="E113" s="9"/>
      <c r="F113" s="9"/>
    </row>
    <row r="114" spans="1:6" x14ac:dyDescent="0.35">
      <c r="A114" s="15"/>
      <c r="B114" s="15"/>
      <c r="C114" s="19"/>
      <c r="D114" s="16"/>
      <c r="E114" s="16"/>
      <c r="F114" s="16"/>
    </row>
  </sheetData>
  <mergeCells count="31">
    <mergeCell ref="A1:B2"/>
    <mergeCell ref="A4:D4"/>
    <mergeCell ref="A22:C22"/>
    <mergeCell ref="A17:C17"/>
    <mergeCell ref="A6:G6"/>
    <mergeCell ref="A7:G7"/>
    <mergeCell ref="A103:C105"/>
    <mergeCell ref="A70:C70"/>
    <mergeCell ref="A75:C75"/>
    <mergeCell ref="A88:C88"/>
    <mergeCell ref="A90:G90"/>
    <mergeCell ref="A78:G78"/>
    <mergeCell ref="A77:G77"/>
    <mergeCell ref="A72:G72"/>
    <mergeCell ref="A60:C60"/>
    <mergeCell ref="A41:C41"/>
    <mergeCell ref="A67:G67"/>
    <mergeCell ref="A62:G62"/>
    <mergeCell ref="A95:C95"/>
    <mergeCell ref="A65:C65"/>
    <mergeCell ref="A25:G25"/>
    <mergeCell ref="A24:G24"/>
    <mergeCell ref="A19:G19"/>
    <mergeCell ref="A54:G54"/>
    <mergeCell ref="A53:G53"/>
    <mergeCell ref="A43:G43"/>
    <mergeCell ref="A38:G38"/>
    <mergeCell ref="A31:G31"/>
    <mergeCell ref="A29:C29"/>
    <mergeCell ref="A36:C36"/>
    <mergeCell ref="A51:C51"/>
  </mergeCells>
  <dataValidations count="3">
    <dataValidation allowBlank="1" showInputMessage="1" showErrorMessage="1" promptTitle="Activity" prompt="Please select from dropdown - this should reflect the core activity of the project" sqref="B8 B20 B63 B26:B27" xr:uid="{00000000-0002-0000-0000-000000000000}"/>
    <dataValidation type="list" allowBlank="1" showInputMessage="1" showErrorMessage="1" sqref="B56:B59" xr:uid="{00000000-0002-0000-0000-000001000000}">
      <formula1>"Hotel, B&amp;B, Other Emergency Accommodation with no supports"</formula1>
    </dataValidation>
    <dataValidation type="list" allowBlank="1" showInputMessage="1" showErrorMessage="1" sqref="B64" xr:uid="{00000000-0002-0000-0000-000002000000}">
      <formula1>"Hotel, B&amp;B, Other Emergency Accommodation"</formula1>
    </dataValidation>
  </dataValidations>
  <pageMargins left="0.70866141732283472" right="0.70866141732283472" top="0.74803149606299213" bottom="0.74803149606299213" header="0.31496062992125984" footer="0.31496062992125984"/>
  <pageSetup paperSize="9" scale="69"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Financial Report</vt:lpstr>
      <vt:lpstr>'Financial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2026-08-04T10:10:29Z</dcterms:created>
  <dcterms:modified xsi:type="dcterms:W3CDTF">2026-08-18T15:17:51Z</dcterms:modified>
</cp:coreProperties>
</file>