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2D9C5BCE-0AB6-4BA4-97F5-71B596775B69}"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Exp'!$A$2:$F$84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4" i="1" l="1"/>
  <c r="E84" i="1"/>
  <c r="D84" i="1" l="1"/>
  <c r="E78" i="1" l="1"/>
  <c r="E66" i="1"/>
  <c r="E60" i="1"/>
  <c r="E50" i="1"/>
  <c r="E37" i="1"/>
  <c r="E29" i="1"/>
  <c r="E23" i="1"/>
  <c r="E90" i="1" l="1"/>
  <c r="D29" i="1"/>
  <c r="F78" i="1" l="1"/>
  <c r="D78" i="1"/>
  <c r="F66" i="1"/>
  <c r="D66" i="1"/>
  <c r="F60" i="1"/>
  <c r="D60" i="1"/>
  <c r="D50" i="1"/>
  <c r="D37" i="1"/>
  <c r="D23" i="1"/>
  <c r="D90" i="1" s="1"/>
  <c r="F50" i="1" l="1"/>
  <c r="F37" i="1"/>
  <c r="F29" i="1"/>
  <c r="F23" i="1"/>
  <c r="F90" i="1" l="1"/>
</calcChain>
</file>

<file path=xl/sharedStrings.xml><?xml version="1.0" encoding="utf-8"?>
<sst xmlns="http://schemas.openxmlformats.org/spreadsheetml/2006/main" count="218" uniqueCount="82">
  <si>
    <t>This is the standard Financial Reporting template for Homeless Accommodation &amp; Related Service. Additional expenditure related to COVID-19 should be recorded on TAB B</t>
  </si>
  <si>
    <t>Financial Report</t>
  </si>
  <si>
    <t>Category 1 - Homeless Prevention, Tenancy Sustainment and Resettlement Supports</t>
  </si>
  <si>
    <t>Local Authority</t>
  </si>
  <si>
    <t>Project Name</t>
  </si>
  <si>
    <t>Service Provider</t>
  </si>
  <si>
    <t>Revised Expenditure Estimate                  (if applicable)</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</si>
  <si>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</si>
  <si>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</si>
  <si>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</si>
  <si>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</si>
  <si>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</si>
  <si>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</si>
  <si>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</si>
  <si>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</si>
  <si>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</si>
  <si>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</si>
  <si>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</si>
  <si>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</si>
  <si>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</si>
  <si>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</si>
  <si>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</si>
  <si>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</si>
  <si>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</si>
  <si>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</si>
  <si>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2022 Expenditure Estimate</t>
  </si>
  <si>
    <t>DHPLG/ Galway City Council Protocol Agreement - Financial Report 2022</t>
  </si>
  <si>
    <t>I hereby certify that this statement of expenditure relates to the homeless services programme for the West Region and that the delegated 'Section 10' Exchequer funding allocation is used for the sole purpose of expenditure incurred on this homeless services programme:</t>
  </si>
  <si>
    <t>Galway City Council</t>
  </si>
  <si>
    <t>COPE Galway</t>
  </si>
  <si>
    <t>Tenancy Sustainment</t>
  </si>
  <si>
    <t>Resettlement Supports</t>
  </si>
  <si>
    <t>Outreach</t>
  </si>
  <si>
    <t>Youth Homeless Service</t>
  </si>
  <si>
    <t>Galway Simon Community</t>
  </si>
  <si>
    <t>Resettlement Reconfiguration</t>
  </si>
  <si>
    <t>Tenancy Sustainment Service</t>
  </si>
  <si>
    <t>Homeless Prevention</t>
  </si>
  <si>
    <t>Housing First</t>
  </si>
  <si>
    <t>Teach Na Coirbe</t>
  </si>
  <si>
    <t>Gaway Simon &amp; COPE Galway</t>
  </si>
  <si>
    <t>Galway Simon &amp; COPE Galway</t>
  </si>
  <si>
    <t xml:space="preserve">Galway County Council </t>
  </si>
  <si>
    <t xml:space="preserve">Threshold </t>
  </si>
  <si>
    <t>Fairgreen Hostel</t>
  </si>
  <si>
    <t>Corrib Haven Family Hub</t>
  </si>
  <si>
    <t>PMVT GCC STA Westside Modular Family Hub</t>
  </si>
  <si>
    <t>Peter McVerry Trust</t>
  </si>
  <si>
    <t>Osterley Lodge</t>
  </si>
  <si>
    <t>Rough Sleepers Cold Weather Response</t>
  </si>
  <si>
    <t xml:space="preserve">Emergency Accommodation Service at Abbey House </t>
  </si>
  <si>
    <t>Hotel</t>
  </si>
  <si>
    <t>B&amp;B</t>
  </si>
  <si>
    <t>Galway County Council</t>
  </si>
  <si>
    <t>Mayo County Council</t>
  </si>
  <si>
    <t>Other Emergency Accommodation with no supports</t>
  </si>
  <si>
    <t>Roscommon County Council</t>
  </si>
  <si>
    <t>Transitional Houses</t>
  </si>
  <si>
    <t>COPE Galway/Galway Simon</t>
  </si>
  <si>
    <t>Men's High Support Long-Term Supported Accommodation (transitional)</t>
  </si>
  <si>
    <t>Women's Transitional Housing</t>
  </si>
  <si>
    <t>Teach Mhuire, Galway</t>
  </si>
  <si>
    <t>Cuan Mhuire</t>
  </si>
  <si>
    <t>Cuan Mhuire CLG</t>
  </si>
  <si>
    <t>Long Term Supported Accommodation</t>
  </si>
  <si>
    <t>Galway Simon</t>
  </si>
  <si>
    <t>Teach Na Coirbe Day Centre</t>
  </si>
  <si>
    <t>Galway Simon Bridge Resource Centre, Ballinasloe</t>
  </si>
  <si>
    <t>Staff Officer - HAP Place Finder</t>
  </si>
  <si>
    <t>Tenancy Sustainment Officer - Grade 5</t>
  </si>
  <si>
    <t>Tenancy Sustainment Officer</t>
  </si>
  <si>
    <t>HAP Placefinder Officer</t>
  </si>
  <si>
    <t>HAP Placefinder</t>
  </si>
  <si>
    <t xml:space="preserve">Galway City Council </t>
  </si>
  <si>
    <t xml:space="preserve">HAP Placefinder Administrator/Officer </t>
  </si>
  <si>
    <t>Regional LAs</t>
  </si>
  <si>
    <t>Regional Homeless Services Management</t>
  </si>
  <si>
    <t>Galway, Mayo, Roscommon  County Councils</t>
  </si>
  <si>
    <t>Galway City</t>
  </si>
  <si>
    <t>Housing First Team</t>
  </si>
  <si>
    <t>Total Annual Expenditure (to end of current reporting quarter)</t>
  </si>
  <si>
    <t>Tenancy Support (Extension CBH)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</si>
</sst>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44" formatCode="_-&quot;€&quot;* #,##0.00_-;\-&quot;€&quot;* #,##0.00_-;_-&quot;€&quot;* &quot;-&quot;??_-;_-@_-"/>
    <numFmt numFmtId="164" formatCode="&quot;€&quot;#,##0"/>
  </numFmts>
  <fonts count="11"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b/>
      <sz val="9"/>
      <name val="Verdana"/>
      <family val="2"/>
    </font>
    <font>
      <sz val="11"/>
      <color rgb="FFFF0000"/>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86">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164" fontId="7" fillId="0" borderId="8" xfId="0" applyNumberFormat="1" applyFont="1" applyBorder="1" applyAlignment="1" applyProtection="1">
      <alignment horizontal="center" vertical="center"/>
      <protection locked="0"/>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164" fontId="4" fillId="0" borderId="8" xfId="0" applyNumberFormat="1" applyFont="1" applyBorder="1" applyAlignment="1">
      <alignment horizontal="center" vertical="center"/>
    </xf>
    <xf numFmtId="164" fontId="6" fillId="0" borderId="8" xfId="1" applyNumberFormat="1" applyFont="1" applyFill="1" applyBorder="1" applyAlignment="1" applyProtection="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15" xfId="0" applyFont="1" applyBorder="1" applyAlignment="1">
      <alignment wrapText="1"/>
    </xf>
    <xf numFmtId="164" fontId="6" fillId="0" borderId="15" xfId="0" applyNumberFormat="1" applyFont="1" applyBorder="1" applyAlignment="1">
      <alignment horizontal="center"/>
    </xf>
    <xf numFmtId="0" fontId="4" fillId="0" borderId="0" xfId="0" applyFont="1" applyAlignment="1">
      <alignment wrapText="1"/>
    </xf>
    <xf numFmtId="0" fontId="6" fillId="0" borderId="15" xfId="0" applyFont="1" applyBorder="1"/>
    <xf numFmtId="164" fontId="6" fillId="0" borderId="0" xfId="0" applyNumberFormat="1" applyFont="1" applyAlignment="1">
      <alignment wrapText="1"/>
    </xf>
    <xf numFmtId="0" fontId="2" fillId="0" borderId="0" xfId="0" applyFont="1" applyAlignment="1">
      <alignment horizontal="left" vertical="center" wrapText="1"/>
    </xf>
    <xf numFmtId="0" fontId="9" fillId="4" borderId="4" xfId="0" applyFont="1" applyFill="1" applyBorder="1" applyAlignment="1">
      <alignment horizontal="left" vertical="center" wrapText="1"/>
    </xf>
    <xf numFmtId="164" fontId="6" fillId="0" borderId="6" xfId="0" applyNumberFormat="1" applyFont="1" applyBorder="1" applyAlignment="1">
      <alignment horizontal="center" vertical="center" wrapText="1"/>
    </xf>
    <xf numFmtId="164" fontId="6" fillId="0" borderId="8" xfId="0" applyNumberFormat="1" applyFont="1" applyBorder="1" applyAlignment="1">
      <alignment horizontal="center"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8" xfId="0" applyFont="1" applyBorder="1" applyAlignment="1">
      <alignment horizontal="left" vertical="center" wrapText="1"/>
    </xf>
    <xf numFmtId="164" fontId="6" fillId="0" borderId="17" xfId="0" applyNumberFormat="1"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8" xfId="0" applyFont="1" applyBorder="1" applyAlignment="1">
      <alignment horizontal="left" vertical="center" wrapText="1"/>
    </xf>
    <xf numFmtId="0" fontId="7" fillId="0" borderId="17" xfId="0" applyFont="1" applyBorder="1" applyAlignment="1">
      <alignment horizontal="left" vertical="center" wrapText="1"/>
    </xf>
    <xf numFmtId="164" fontId="6" fillId="0" borderId="19" xfId="1" applyNumberFormat="1" applyFont="1" applyFill="1" applyBorder="1" applyAlignment="1" applyProtection="1">
      <alignment horizontal="center" vertical="center"/>
    </xf>
    <xf numFmtId="0" fontId="6" fillId="0" borderId="20" xfId="0" applyFont="1" applyBorder="1" applyAlignment="1">
      <alignment horizontal="left" vertical="center" wrapText="1"/>
    </xf>
    <xf numFmtId="0" fontId="7" fillId="0" borderId="6" xfId="0" applyFont="1" applyBorder="1" applyAlignment="1">
      <alignment horizontal="left" vertical="center" wrapText="1"/>
    </xf>
    <xf numFmtId="164" fontId="6" fillId="0" borderId="12" xfId="1" applyNumberFormat="1" applyFont="1" applyFill="1" applyBorder="1" applyAlignment="1" applyProtection="1">
      <alignment horizontal="center" vertical="center"/>
    </xf>
    <xf numFmtId="0" fontId="6" fillId="0" borderId="11" xfId="0" applyFont="1" applyBorder="1" applyAlignment="1">
      <alignment horizontal="left" vertical="center" wrapText="1"/>
    </xf>
    <xf numFmtId="0" fontId="6" fillId="0" borderId="7" xfId="0" applyFont="1" applyBorder="1" applyAlignment="1">
      <alignment horizontal="left" vertical="center" wrapText="1"/>
    </xf>
    <xf numFmtId="164" fontId="6" fillId="0" borderId="8" xfId="1" applyNumberFormat="1" applyFont="1" applyFill="1" applyBorder="1" applyAlignment="1" applyProtection="1">
      <alignment horizontal="center" vertical="center"/>
      <protection locked="0"/>
    </xf>
    <xf numFmtId="0" fontId="6" fillId="0" borderId="21" xfId="0" applyFont="1" applyBorder="1" applyAlignment="1">
      <alignment horizontal="left" vertical="center" wrapText="1"/>
    </xf>
    <xf numFmtId="164" fontId="7" fillId="0" borderId="6" xfId="0" applyNumberFormat="1" applyFont="1" applyBorder="1" applyAlignment="1" applyProtection="1">
      <alignment horizontal="center" vertical="center" wrapText="1"/>
      <protection locked="0"/>
    </xf>
    <xf numFmtId="164" fontId="7" fillId="0" borderId="8" xfId="0" applyNumberFormat="1" applyFont="1" applyBorder="1" applyAlignment="1" applyProtection="1">
      <alignment horizontal="center" vertical="center" wrapText="1"/>
      <protection locked="0"/>
    </xf>
    <xf numFmtId="0" fontId="10" fillId="0" borderId="0" xfId="0" applyFont="1"/>
    <xf numFmtId="0" fontId="6" fillId="0" borderId="10" xfId="0" applyFont="1" applyBorder="1" applyAlignment="1">
      <alignment horizontal="left" vertical="center" wrapText="1"/>
    </xf>
    <xf numFmtId="0" fontId="10" fillId="0" borderId="0" xfId="0" applyFont="1" applyAlignment="1">
      <alignment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4" fillId="0" borderId="0" xfId="0" applyFont="1" applyAlignment="1">
      <alignment horizontal="left"/>
    </xf>
    <xf numFmtId="0" fontId="5" fillId="0" borderId="4" xfId="0" applyFont="1" applyBorder="1" applyAlignment="1" applyProtection="1">
      <alignment horizontal="center" vertical="center" wrapText="1"/>
      <protection locked="0"/>
    </xf>
    <xf numFmtId="164" fontId="6" fillId="0" borderId="6" xfId="0" applyNumberFormat="1" applyFont="1" applyBorder="1" applyAlignment="1" applyProtection="1">
      <alignment horizontal="center" vertical="center" wrapText="1"/>
      <protection locked="0"/>
    </xf>
    <xf numFmtId="164" fontId="6" fillId="0" borderId="8" xfId="0" applyNumberFormat="1" applyFont="1" applyBorder="1" applyAlignment="1" applyProtection="1">
      <alignment horizontal="center" vertical="center" wrapText="1"/>
      <protection locked="0"/>
    </xf>
    <xf numFmtId="164" fontId="6" fillId="0" borderId="6" xfId="1" applyNumberFormat="1" applyFont="1" applyFill="1" applyBorder="1" applyAlignment="1" applyProtection="1">
      <alignment horizontal="center" vertical="center"/>
      <protection locked="0"/>
    </xf>
    <xf numFmtId="164" fontId="6" fillId="0" borderId="12" xfId="1" applyNumberFormat="1" applyFont="1" applyFill="1" applyBorder="1" applyAlignment="1" applyProtection="1">
      <alignment horizontal="center" vertical="center"/>
      <protection locked="0"/>
    </xf>
    <xf numFmtId="5" fontId="5" fillId="0" borderId="17" xfId="0" applyNumberFormat="1" applyFont="1" applyBorder="1" applyAlignment="1" applyProtection="1">
      <alignment horizontal="center" vertical="center" wrapText="1"/>
      <protection locked="0"/>
    </xf>
    <xf numFmtId="5" fontId="4" fillId="0" borderId="17" xfId="0" applyNumberFormat="1" applyFont="1" applyBorder="1" applyAlignment="1" applyProtection="1">
      <alignment horizontal="center" vertical="center" wrapText="1"/>
      <protection locked="0"/>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4" fillId="0" borderId="8" xfId="0" applyFont="1" applyBorder="1" applyAlignment="1">
      <alignment horizontal="right" vertical="center"/>
    </xf>
    <xf numFmtId="0" fontId="6" fillId="0" borderId="0" xfId="0" applyFont="1" applyAlignment="1">
      <alignment horizontal="left" wrapText="1"/>
    </xf>
    <xf numFmtId="0" fontId="4" fillId="0" borderId="8" xfId="0" applyFont="1" applyBorder="1" applyAlignment="1">
      <alignment horizontal="right"/>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3" borderId="1" xfId="0" applyFont="1" applyFill="1" applyBorder="1"/>
    <xf numFmtId="0" fontId="4" fillId="3" borderId="2"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0" borderId="0" xfId="0" applyFont="1"/>
    <xf numFmtId="0" fontId="4" fillId="0" borderId="0" xfId="0" applyFont="1" applyAlignment="1">
      <alignment horizontal="left"/>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4"/>
  <sheetViews>
    <sheetView tabSelected="1" topLeftCell="B74" workbookViewId="0">
      <selection activeCell="I93" sqref="I93"/>
    </sheetView>
  </sheetViews>
  <sheetFormatPr defaultColWidth="9.1796875" defaultRowHeight="14.5" x14ac:dyDescent="0.35"/>
  <cols>
    <col min="1" max="1" width="40.54296875" customWidth="1"/>
    <col min="2" max="2" width="47.81640625" customWidth="1"/>
    <col min="3" max="3" width="38" customWidth="1"/>
    <col min="4" max="6" width="21.26953125" customWidth="1"/>
    <col min="7" max="7" width="26.453125" customWidth="1"/>
  </cols>
  <sheetData>
    <row r="1" spans="1:6" ht="44.25" customHeight="1" thickBot="1" x14ac:dyDescent="0.5">
      <c r="A1" s="78" t="s">
        <v>0</v>
      </c>
      <c r="B1" s="79"/>
      <c r="C1" s="80"/>
      <c r="D1" s="27"/>
      <c r="E1" s="27"/>
      <c r="F1" s="1"/>
    </row>
    <row r="2" spans="1:6" ht="12.75" customHeight="1" x14ac:dyDescent="0.35">
      <c r="A2" s="81" t="s">
        <v>1</v>
      </c>
      <c r="B2" s="81"/>
    </row>
    <row r="3" spans="1:6" ht="12.75" customHeight="1" x14ac:dyDescent="0.35">
      <c r="A3" s="81"/>
      <c r="B3" s="81"/>
    </row>
    <row r="4" spans="1:6" ht="12.75" customHeight="1" x14ac:dyDescent="0.35"/>
    <row r="5" spans="1:6" ht="12.75" customHeight="1" x14ac:dyDescent="0.35">
      <c r="A5" s="82" t="s">
        <v>26</v>
      </c>
      <c r="B5" s="82"/>
      <c r="C5" s="82"/>
      <c r="D5" s="82"/>
      <c r="E5" s="56"/>
    </row>
    <row r="6" spans="1:6" ht="12.75" customHeight="1" thickBot="1" x14ac:dyDescent="0.4"/>
    <row r="7" spans="1:6" ht="19" customHeight="1" thickBot="1" x14ac:dyDescent="0.4">
      <c r="A7" s="69" t="s">
        <v>2</v>
      </c>
      <c r="B7" s="70"/>
      <c r="C7" s="70"/>
      <c r="D7" s="70"/>
      <c r="E7" s="70"/>
      <c r="F7" s="70"/>
    </row>
    <row r="8" spans="1:6" ht="51.75" customHeight="1" thickBot="1" x14ac:dyDescent="0.4">
      <c r="A8" s="2" t="s">
        <v>3</v>
      </c>
      <c r="B8" s="28" t="s">
        <v>21</v>
      </c>
      <c r="C8" s="2" t="s">
        <v>5</v>
      </c>
      <c r="D8" s="3" t="s">
        <v>25</v>
      </c>
      <c r="E8" s="4" t="s">
        <v>6</v>
      </c>
      <c r="F8" s="57" t="s">
        <v>80</v>
      </c>
    </row>
    <row r="9" spans="1:6" ht="15" customHeight="1" x14ac:dyDescent="0.35">
      <c r="A9" s="52" t="s">
        <v>28</v>
      </c>
      <c r="B9" s="53" t="s">
        <v>39</v>
      </c>
      <c r="C9" s="53" t="s">
        <v>29</v>
      </c>
      <c r="D9" s="29">
        <v>406008</v>
      </c>
      <c r="E9" s="58">
        <v>465141</v>
      </c>
      <c r="F9" s="47">
        <v>465141</v>
      </c>
    </row>
    <row r="10" spans="1:6" ht="15" customHeight="1" x14ac:dyDescent="0.35">
      <c r="A10" s="52" t="s">
        <v>28</v>
      </c>
      <c r="B10" s="53" t="s">
        <v>30</v>
      </c>
      <c r="C10" s="53" t="s">
        <v>29</v>
      </c>
      <c r="D10" s="29">
        <v>148250</v>
      </c>
      <c r="E10" s="58">
        <v>181777</v>
      </c>
      <c r="F10" s="47">
        <v>181777</v>
      </c>
    </row>
    <row r="11" spans="1:6" ht="15" customHeight="1" x14ac:dyDescent="0.35">
      <c r="A11" s="52" t="s">
        <v>28</v>
      </c>
      <c r="B11" s="53" t="s">
        <v>31</v>
      </c>
      <c r="C11" s="53" t="s">
        <v>29</v>
      </c>
      <c r="D11" s="29">
        <v>12000</v>
      </c>
      <c r="E11" s="58"/>
      <c r="F11" s="47">
        <v>12000</v>
      </c>
    </row>
    <row r="12" spans="1:6" ht="15" customHeight="1" x14ac:dyDescent="0.35">
      <c r="A12" s="52" t="s">
        <v>28</v>
      </c>
      <c r="B12" s="53" t="s">
        <v>31</v>
      </c>
      <c r="C12" s="53" t="s">
        <v>29</v>
      </c>
      <c r="D12" s="29">
        <v>139554</v>
      </c>
      <c r="E12" s="58">
        <v>147504</v>
      </c>
      <c r="F12" s="47">
        <v>147504</v>
      </c>
    </row>
    <row r="13" spans="1:6" ht="15" customHeight="1" x14ac:dyDescent="0.35">
      <c r="A13" s="52" t="s">
        <v>28</v>
      </c>
      <c r="B13" s="53" t="s">
        <v>32</v>
      </c>
      <c r="C13" s="53" t="s">
        <v>29</v>
      </c>
      <c r="D13" s="29">
        <v>70092</v>
      </c>
      <c r="E13" s="58">
        <v>35046</v>
      </c>
      <c r="F13" s="47">
        <v>35046</v>
      </c>
    </row>
    <row r="14" spans="1:6" ht="15" customHeight="1" x14ac:dyDescent="0.35">
      <c r="A14" s="52" t="s">
        <v>28</v>
      </c>
      <c r="B14" s="53" t="s">
        <v>33</v>
      </c>
      <c r="C14" s="53" t="s">
        <v>34</v>
      </c>
      <c r="D14" s="29">
        <v>166926</v>
      </c>
      <c r="E14" s="58">
        <v>197636</v>
      </c>
      <c r="F14" s="47">
        <v>197636</v>
      </c>
    </row>
    <row r="15" spans="1:6" ht="15" customHeight="1" x14ac:dyDescent="0.35">
      <c r="A15" s="52" t="s">
        <v>28</v>
      </c>
      <c r="B15" s="53" t="s">
        <v>35</v>
      </c>
      <c r="C15" s="53" t="s">
        <v>34</v>
      </c>
      <c r="D15" s="29">
        <v>93215</v>
      </c>
      <c r="E15" s="58"/>
      <c r="F15" s="47">
        <v>93215</v>
      </c>
    </row>
    <row r="16" spans="1:6" ht="15" customHeight="1" x14ac:dyDescent="0.35">
      <c r="A16" s="52" t="s">
        <v>28</v>
      </c>
      <c r="B16" s="53" t="s">
        <v>36</v>
      </c>
      <c r="C16" s="53" t="s">
        <v>34</v>
      </c>
      <c r="D16" s="29">
        <v>70578</v>
      </c>
      <c r="E16" s="58">
        <v>72877</v>
      </c>
      <c r="F16" s="47">
        <v>72877</v>
      </c>
    </row>
    <row r="17" spans="1:11" x14ac:dyDescent="0.35">
      <c r="A17" s="52" t="s">
        <v>28</v>
      </c>
      <c r="B17" s="53" t="s">
        <v>37</v>
      </c>
      <c r="C17" s="53" t="s">
        <v>34</v>
      </c>
      <c r="D17" s="29">
        <v>66306</v>
      </c>
      <c r="E17" s="58">
        <v>68466</v>
      </c>
      <c r="F17" s="47">
        <v>68466</v>
      </c>
      <c r="G17" s="51"/>
    </row>
    <row r="18" spans="1:11" ht="15" customHeight="1" x14ac:dyDescent="0.35">
      <c r="A18" s="54" t="s">
        <v>28</v>
      </c>
      <c r="B18" s="53" t="s">
        <v>38</v>
      </c>
      <c r="C18" s="55" t="s">
        <v>40</v>
      </c>
      <c r="D18" s="30">
        <v>239340</v>
      </c>
      <c r="E18" s="59"/>
      <c r="F18" s="48">
        <v>239340</v>
      </c>
    </row>
    <row r="19" spans="1:11" ht="27" x14ac:dyDescent="0.35">
      <c r="A19" s="54" t="s">
        <v>77</v>
      </c>
      <c r="B19" s="53" t="s">
        <v>38</v>
      </c>
      <c r="C19" s="55" t="s">
        <v>41</v>
      </c>
      <c r="D19" s="30">
        <v>152900</v>
      </c>
      <c r="E19" s="59"/>
      <c r="F19" s="48">
        <v>152900</v>
      </c>
      <c r="G19" t="s">
        <v>9</v>
      </c>
    </row>
    <row r="20" spans="1:11" x14ac:dyDescent="0.35">
      <c r="A20" s="54" t="s">
        <v>28</v>
      </c>
      <c r="B20" s="53" t="s">
        <v>81</v>
      </c>
      <c r="C20" s="55" t="s">
        <v>29</v>
      </c>
      <c r="D20" s="30">
        <v>13637</v>
      </c>
      <c r="E20" s="59"/>
      <c r="F20" s="48">
        <v>13637</v>
      </c>
    </row>
    <row r="21" spans="1:11" ht="15" customHeight="1" x14ac:dyDescent="0.35">
      <c r="A21" s="54" t="s">
        <v>42</v>
      </c>
      <c r="B21" s="53" t="s">
        <v>30</v>
      </c>
      <c r="C21" s="55" t="s">
        <v>29</v>
      </c>
      <c r="D21" s="30">
        <v>52000</v>
      </c>
      <c r="E21" s="59">
        <v>51661.5</v>
      </c>
      <c r="F21" s="48">
        <v>51661.5</v>
      </c>
    </row>
    <row r="22" spans="1:11" ht="15" customHeight="1" x14ac:dyDescent="0.35">
      <c r="A22" s="54" t="s">
        <v>28</v>
      </c>
      <c r="B22" s="53" t="s">
        <v>37</v>
      </c>
      <c r="C22" s="55" t="s">
        <v>43</v>
      </c>
      <c r="D22" s="30">
        <v>112476</v>
      </c>
      <c r="E22" s="59"/>
      <c r="F22" s="48">
        <v>112476</v>
      </c>
    </row>
    <row r="23" spans="1:11" ht="15" customHeight="1" x14ac:dyDescent="0.35">
      <c r="A23" s="83" t="s">
        <v>7</v>
      </c>
      <c r="B23" s="84"/>
      <c r="C23" s="85"/>
      <c r="D23" s="8">
        <f>SUM(D9:D22)</f>
        <v>1743282</v>
      </c>
      <c r="E23" s="8">
        <f>SUM(E9:E22)</f>
        <v>1220108.5</v>
      </c>
      <c r="F23" s="8">
        <f>SUM(F9:F22)</f>
        <v>1843676.5</v>
      </c>
    </row>
    <row r="24" spans="1:11" ht="12.75" customHeight="1" thickBot="1" x14ac:dyDescent="0.4"/>
    <row r="25" spans="1:11" ht="19" customHeight="1" thickBot="1" x14ac:dyDescent="0.4">
      <c r="A25" s="69" t="s">
        <v>8</v>
      </c>
      <c r="B25" s="70"/>
      <c r="C25" s="70"/>
      <c r="D25" s="70"/>
      <c r="E25" s="70"/>
      <c r="F25" s="70"/>
    </row>
    <row r="26" spans="1:11" ht="51.75" customHeight="1" thickBot="1" x14ac:dyDescent="0.4">
      <c r="A26" s="2" t="s">
        <v>3</v>
      </c>
      <c r="B26" s="2" t="s">
        <v>22</v>
      </c>
      <c r="C26" s="2" t="s">
        <v>5</v>
      </c>
      <c r="D26" s="3" t="s">
        <v>25</v>
      </c>
      <c r="E26" s="4" t="s">
        <v>6</v>
      </c>
      <c r="F26" s="57" t="s">
        <v>80</v>
      </c>
      <c r="K26" t="s">
        <v>9</v>
      </c>
    </row>
    <row r="27" spans="1:11" ht="15" customHeight="1" x14ac:dyDescent="0.35">
      <c r="A27" s="31" t="s">
        <v>28</v>
      </c>
      <c r="B27" s="32" t="s">
        <v>45</v>
      </c>
      <c r="C27" s="33" t="s">
        <v>29</v>
      </c>
      <c r="D27" s="34">
        <v>522721</v>
      </c>
      <c r="E27" s="58">
        <v>598916</v>
      </c>
      <c r="F27" s="7">
        <v>598916</v>
      </c>
    </row>
    <row r="28" spans="1:11" ht="15" customHeight="1" x14ac:dyDescent="0.35">
      <c r="A28" s="35" t="s">
        <v>28</v>
      </c>
      <c r="B28" s="36" t="s">
        <v>46</v>
      </c>
      <c r="C28" s="33" t="s">
        <v>47</v>
      </c>
      <c r="D28" s="29">
        <v>519011</v>
      </c>
      <c r="E28" s="58"/>
      <c r="F28" s="7">
        <v>519011</v>
      </c>
    </row>
    <row r="29" spans="1:11" ht="15" customHeight="1" x14ac:dyDescent="0.35">
      <c r="A29" s="83" t="s">
        <v>7</v>
      </c>
      <c r="B29" s="84"/>
      <c r="C29" s="85"/>
      <c r="D29" s="8">
        <f>SUM(D27:D28)</f>
        <v>1041732</v>
      </c>
      <c r="E29" s="8">
        <f>SUM(E27:E28)</f>
        <v>598916</v>
      </c>
      <c r="F29" s="8">
        <f>SUM(F27:F28)</f>
        <v>1117927</v>
      </c>
    </row>
    <row r="30" spans="1:11" ht="12.75" customHeight="1" thickBot="1" x14ac:dyDescent="0.4"/>
    <row r="31" spans="1:11" ht="19" customHeight="1" thickBot="1" x14ac:dyDescent="0.4">
      <c r="A31" s="69" t="s">
        <v>10</v>
      </c>
      <c r="B31" s="70"/>
      <c r="C31" s="70"/>
      <c r="D31" s="70"/>
      <c r="E31" s="70"/>
      <c r="F31" s="70"/>
    </row>
    <row r="32" spans="1:11" ht="51.75" customHeight="1" thickBot="1" x14ac:dyDescent="0.4">
      <c r="A32" s="2" t="s">
        <v>3</v>
      </c>
      <c r="B32" s="2" t="s">
        <v>22</v>
      </c>
      <c r="C32" s="2" t="s">
        <v>5</v>
      </c>
      <c r="D32" s="3" t="s">
        <v>25</v>
      </c>
      <c r="E32" s="4" t="s">
        <v>6</v>
      </c>
      <c r="F32" s="57" t="s">
        <v>80</v>
      </c>
    </row>
    <row r="33" spans="1:6" ht="15" customHeight="1" x14ac:dyDescent="0.35">
      <c r="A33" s="31" t="s">
        <v>28</v>
      </c>
      <c r="B33" s="32" t="s">
        <v>44</v>
      </c>
      <c r="C33" s="32" t="s">
        <v>29</v>
      </c>
      <c r="D33" s="9">
        <v>313831</v>
      </c>
      <c r="E33" s="60">
        <v>418363</v>
      </c>
      <c r="F33" s="7">
        <v>418363</v>
      </c>
    </row>
    <row r="34" spans="1:6" ht="15" customHeight="1" x14ac:dyDescent="0.35">
      <c r="A34" s="35" t="s">
        <v>28</v>
      </c>
      <c r="B34" s="36" t="s">
        <v>48</v>
      </c>
      <c r="C34" s="36" t="s">
        <v>29</v>
      </c>
      <c r="D34" s="9">
        <v>182592</v>
      </c>
      <c r="E34" s="60">
        <v>233068</v>
      </c>
      <c r="F34" s="7">
        <v>233068</v>
      </c>
    </row>
    <row r="35" spans="1:6" ht="15" customHeight="1" x14ac:dyDescent="0.35">
      <c r="A35" s="35" t="s">
        <v>28</v>
      </c>
      <c r="B35" s="36" t="s">
        <v>49</v>
      </c>
      <c r="C35" s="36" t="s">
        <v>29</v>
      </c>
      <c r="D35" s="9">
        <v>398841</v>
      </c>
      <c r="E35" s="60">
        <v>634229.14</v>
      </c>
      <c r="F35" s="7">
        <v>634229.14</v>
      </c>
    </row>
    <row r="36" spans="1:6" ht="27" x14ac:dyDescent="0.35">
      <c r="A36" s="35" t="s">
        <v>28</v>
      </c>
      <c r="B36" s="36" t="s">
        <v>50</v>
      </c>
      <c r="C36" s="36" t="s">
        <v>34</v>
      </c>
      <c r="D36" s="9">
        <v>567478</v>
      </c>
      <c r="E36" s="60">
        <v>647480</v>
      </c>
      <c r="F36" s="7">
        <v>647480</v>
      </c>
    </row>
    <row r="37" spans="1:6" ht="15" customHeight="1" x14ac:dyDescent="0.35">
      <c r="A37" s="83" t="s">
        <v>7</v>
      </c>
      <c r="B37" s="84"/>
      <c r="C37" s="85"/>
      <c r="D37" s="8">
        <f>SUM(D33:D36)</f>
        <v>1462742</v>
      </c>
      <c r="E37" s="8">
        <f>SUM(E33:E36)</f>
        <v>1933140.1400000001</v>
      </c>
      <c r="F37" s="8">
        <f>SUM(F33:F36)</f>
        <v>1933140.1400000001</v>
      </c>
    </row>
    <row r="38" spans="1:6" ht="12.75" customHeight="1" thickBot="1" x14ac:dyDescent="0.4">
      <c r="A38" s="10"/>
      <c r="B38" s="10"/>
      <c r="C38" s="10"/>
      <c r="D38" s="11"/>
      <c r="E38" s="11"/>
      <c r="F38" s="11"/>
    </row>
    <row r="39" spans="1:6" ht="19" customHeight="1" thickBot="1" x14ac:dyDescent="0.4">
      <c r="A39" s="69" t="s">
        <v>11</v>
      </c>
      <c r="B39" s="70"/>
      <c r="C39" s="70"/>
      <c r="D39" s="70"/>
      <c r="E39" s="70"/>
      <c r="F39" s="70"/>
    </row>
    <row r="40" spans="1:6" ht="51.75" customHeight="1" thickBot="1" x14ac:dyDescent="0.4">
      <c r="A40" s="2" t="s">
        <v>3</v>
      </c>
      <c r="B40" s="2" t="s">
        <v>23</v>
      </c>
      <c r="C40" s="2" t="s">
        <v>24</v>
      </c>
      <c r="D40" s="3" t="s">
        <v>25</v>
      </c>
      <c r="E40" s="4" t="s">
        <v>6</v>
      </c>
      <c r="F40" s="57" t="s">
        <v>80</v>
      </c>
    </row>
    <row r="41" spans="1:6" x14ac:dyDescent="0.35">
      <c r="A41" s="37" t="s">
        <v>28</v>
      </c>
      <c r="B41" s="38" t="s">
        <v>51</v>
      </c>
      <c r="C41" s="38" t="s">
        <v>51</v>
      </c>
      <c r="D41" s="39">
        <v>1050000</v>
      </c>
      <c r="E41" s="61">
        <v>356584.72</v>
      </c>
      <c r="F41" s="7">
        <v>356584.72</v>
      </c>
    </row>
    <row r="42" spans="1:6" x14ac:dyDescent="0.35">
      <c r="A42" s="40" t="s">
        <v>28</v>
      </c>
      <c r="B42" s="41" t="s">
        <v>52</v>
      </c>
      <c r="C42" s="41" t="s">
        <v>52</v>
      </c>
      <c r="D42" s="42">
        <v>3150000</v>
      </c>
      <c r="E42" s="61">
        <v>2614954.62</v>
      </c>
      <c r="F42" s="7">
        <v>2614954.62</v>
      </c>
    </row>
    <row r="43" spans="1:6" x14ac:dyDescent="0.35">
      <c r="A43" s="40" t="s">
        <v>53</v>
      </c>
      <c r="B43" s="41" t="s">
        <v>51</v>
      </c>
      <c r="C43" s="41" t="s">
        <v>51</v>
      </c>
      <c r="D43" s="42">
        <v>750000</v>
      </c>
      <c r="E43" s="61">
        <v>1015596.46</v>
      </c>
      <c r="F43" s="7">
        <v>1015596.46</v>
      </c>
    </row>
    <row r="44" spans="1:6" ht="27" x14ac:dyDescent="0.35">
      <c r="A44" s="40" t="s">
        <v>54</v>
      </c>
      <c r="B44" s="41" t="s">
        <v>55</v>
      </c>
      <c r="C44" s="41" t="s">
        <v>55</v>
      </c>
      <c r="D44" s="42">
        <v>30000</v>
      </c>
      <c r="E44" s="61">
        <v>49564.09</v>
      </c>
      <c r="F44" s="7">
        <v>49564.09</v>
      </c>
    </row>
    <row r="45" spans="1:6" ht="27" x14ac:dyDescent="0.35">
      <c r="A45" s="40" t="s">
        <v>54</v>
      </c>
      <c r="B45" s="41" t="s">
        <v>55</v>
      </c>
      <c r="C45" s="41" t="s">
        <v>55</v>
      </c>
      <c r="D45" s="42">
        <v>35000</v>
      </c>
      <c r="E45" s="61">
        <v>22927.84</v>
      </c>
      <c r="F45" s="7">
        <v>22927.84</v>
      </c>
    </row>
    <row r="46" spans="1:6" x14ac:dyDescent="0.35">
      <c r="A46" s="40" t="s">
        <v>54</v>
      </c>
      <c r="B46" s="41" t="s">
        <v>51</v>
      </c>
      <c r="C46" s="41" t="s">
        <v>51</v>
      </c>
      <c r="D46" s="42">
        <v>500000</v>
      </c>
      <c r="E46" s="61">
        <v>803698.23</v>
      </c>
      <c r="F46" s="7">
        <v>803698.23</v>
      </c>
    </row>
    <row r="47" spans="1:6" x14ac:dyDescent="0.35">
      <c r="A47" s="40" t="s">
        <v>56</v>
      </c>
      <c r="B47" s="41" t="s">
        <v>51</v>
      </c>
      <c r="C47" s="41" t="s">
        <v>51</v>
      </c>
      <c r="D47" s="42">
        <v>2870</v>
      </c>
      <c r="E47" s="61">
        <v>6484</v>
      </c>
      <c r="F47" s="45">
        <v>6484</v>
      </c>
    </row>
    <row r="48" spans="1:6" x14ac:dyDescent="0.35">
      <c r="A48" s="40" t="s">
        <v>56</v>
      </c>
      <c r="B48" s="41" t="s">
        <v>52</v>
      </c>
      <c r="C48" s="41" t="s">
        <v>52</v>
      </c>
      <c r="D48" s="42">
        <v>121299</v>
      </c>
      <c r="E48" s="61">
        <v>142823.75</v>
      </c>
      <c r="F48" s="5">
        <v>142823.75</v>
      </c>
    </row>
    <row r="49" spans="1:11" ht="27" x14ac:dyDescent="0.35">
      <c r="A49" s="40" t="s">
        <v>56</v>
      </c>
      <c r="B49" s="41" t="s">
        <v>55</v>
      </c>
      <c r="C49" s="41" t="s">
        <v>55</v>
      </c>
      <c r="D49" s="42">
        <v>21400</v>
      </c>
      <c r="E49" s="61">
        <v>1872.17</v>
      </c>
      <c r="F49" s="5">
        <v>1872.17</v>
      </c>
    </row>
    <row r="50" spans="1:11" ht="15" customHeight="1" x14ac:dyDescent="0.35">
      <c r="A50" s="83" t="s">
        <v>7</v>
      </c>
      <c r="B50" s="84"/>
      <c r="C50" s="85"/>
      <c r="D50" s="8">
        <f>SUM(D41:D49)</f>
        <v>5660569</v>
      </c>
      <c r="E50" s="8">
        <f>SUM(E41:E49)</f>
        <v>5014505.879999999</v>
      </c>
      <c r="F50" s="8">
        <f>SUM(F41:F49)</f>
        <v>5014505.879999999</v>
      </c>
    </row>
    <row r="51" spans="1:11" ht="12.75" customHeight="1" thickBot="1" x14ac:dyDescent="0.4">
      <c r="A51" s="10"/>
      <c r="B51" s="10"/>
      <c r="C51" s="10"/>
      <c r="D51" s="11"/>
      <c r="E51" s="11"/>
      <c r="F51" s="11"/>
    </row>
    <row r="52" spans="1:11" ht="19" customHeight="1" thickBot="1" x14ac:dyDescent="0.4">
      <c r="A52" s="69" t="s">
        <v>12</v>
      </c>
      <c r="B52" s="70"/>
      <c r="C52" s="70"/>
      <c r="D52" s="70"/>
      <c r="E52" s="70"/>
      <c r="F52" s="70"/>
    </row>
    <row r="53" spans="1:11" ht="51.75" customHeight="1" thickBot="1" x14ac:dyDescent="0.4">
      <c r="A53" s="2" t="s">
        <v>3</v>
      </c>
      <c r="B53" s="2" t="s">
        <v>22</v>
      </c>
      <c r="C53" s="2" t="s">
        <v>5</v>
      </c>
      <c r="D53" s="3" t="s">
        <v>25</v>
      </c>
      <c r="E53" s="4" t="s">
        <v>6</v>
      </c>
      <c r="F53" s="57" t="s">
        <v>80</v>
      </c>
    </row>
    <row r="54" spans="1:11" ht="15" customHeight="1" x14ac:dyDescent="0.35">
      <c r="A54" s="35" t="s">
        <v>28</v>
      </c>
      <c r="B54" s="36" t="s">
        <v>57</v>
      </c>
      <c r="C54" s="36" t="s">
        <v>58</v>
      </c>
      <c r="D54" s="6">
        <v>40000</v>
      </c>
      <c r="E54" s="7">
        <v>95154.240000000005</v>
      </c>
      <c r="F54" s="7">
        <v>95154.240000000005</v>
      </c>
      <c r="K54" t="s">
        <v>9</v>
      </c>
    </row>
    <row r="55" spans="1:11" ht="27" x14ac:dyDescent="0.35">
      <c r="A55" s="46" t="s">
        <v>28</v>
      </c>
      <c r="B55" s="36" t="s">
        <v>59</v>
      </c>
      <c r="C55" s="36" t="s">
        <v>34</v>
      </c>
      <c r="D55" s="6">
        <v>72012</v>
      </c>
      <c r="E55" s="7">
        <v>91581</v>
      </c>
      <c r="F55" s="7">
        <v>91581</v>
      </c>
    </row>
    <row r="56" spans="1:11" ht="15" customHeight="1" x14ac:dyDescent="0.35">
      <c r="A56" s="46" t="s">
        <v>28</v>
      </c>
      <c r="B56" s="36" t="s">
        <v>60</v>
      </c>
      <c r="C56" s="36" t="s">
        <v>34</v>
      </c>
      <c r="D56" s="6">
        <v>61593.25</v>
      </c>
      <c r="E56" s="7">
        <v>63599</v>
      </c>
      <c r="F56" s="7">
        <v>63599</v>
      </c>
    </row>
    <row r="57" spans="1:11" ht="15" customHeight="1" x14ac:dyDescent="0.35">
      <c r="A57" s="46" t="s">
        <v>28</v>
      </c>
      <c r="B57" s="36" t="s">
        <v>61</v>
      </c>
      <c r="C57" s="36" t="s">
        <v>62</v>
      </c>
      <c r="D57" s="6">
        <v>44505</v>
      </c>
      <c r="E57" s="7"/>
      <c r="F57" s="7">
        <v>44505</v>
      </c>
    </row>
    <row r="58" spans="1:11" ht="15" customHeight="1" x14ac:dyDescent="0.35">
      <c r="A58" s="46" t="s">
        <v>53</v>
      </c>
      <c r="B58" s="36" t="s">
        <v>62</v>
      </c>
      <c r="C58" s="36" t="s">
        <v>63</v>
      </c>
      <c r="D58" s="6">
        <v>100100</v>
      </c>
      <c r="E58" s="7"/>
      <c r="F58" s="7">
        <v>100106.12</v>
      </c>
    </row>
    <row r="59" spans="1:11" ht="15" customHeight="1" x14ac:dyDescent="0.35">
      <c r="A59" s="46" t="s">
        <v>53</v>
      </c>
      <c r="B59" s="36" t="s">
        <v>64</v>
      </c>
      <c r="C59" s="36" t="s">
        <v>65</v>
      </c>
      <c r="D59" s="6">
        <v>63886</v>
      </c>
      <c r="E59" s="7">
        <v>81767</v>
      </c>
      <c r="F59" s="7">
        <v>81767</v>
      </c>
    </row>
    <row r="60" spans="1:11" ht="15" customHeight="1" x14ac:dyDescent="0.35">
      <c r="A60" s="68" t="s">
        <v>7</v>
      </c>
      <c r="B60" s="68"/>
      <c r="C60" s="68"/>
      <c r="D60" s="8">
        <f>SUM(D54:D59)</f>
        <v>382096.25</v>
      </c>
      <c r="E60" s="8">
        <f>SUM(E54:E59)</f>
        <v>332101.24</v>
      </c>
      <c r="F60" s="8">
        <f t="shared" ref="F60" si="0">SUM(F54:F59)</f>
        <v>476712.36</v>
      </c>
    </row>
    <row r="61" spans="1:11" ht="12.75" customHeight="1" thickBot="1" x14ac:dyDescent="0.4">
      <c r="B61" t="s">
        <v>9</v>
      </c>
    </row>
    <row r="62" spans="1:11" ht="19" customHeight="1" thickBot="1" x14ac:dyDescent="0.4">
      <c r="A62" s="69" t="s">
        <v>13</v>
      </c>
      <c r="B62" s="70"/>
      <c r="C62" s="70"/>
      <c r="D62" s="70"/>
      <c r="E62" s="70"/>
      <c r="F62" s="70"/>
    </row>
    <row r="63" spans="1:11" ht="51.75" customHeight="1" thickBot="1" x14ac:dyDescent="0.4">
      <c r="A63" s="2" t="s">
        <v>3</v>
      </c>
      <c r="B63" s="2" t="s">
        <v>4</v>
      </c>
      <c r="C63" s="2" t="s">
        <v>5</v>
      </c>
      <c r="D63" s="3" t="s">
        <v>25</v>
      </c>
      <c r="E63" s="4" t="s">
        <v>6</v>
      </c>
      <c r="F63" s="57" t="s">
        <v>80</v>
      </c>
      <c r="J63" t="s">
        <v>9</v>
      </c>
    </row>
    <row r="64" spans="1:11" ht="15" customHeight="1" x14ac:dyDescent="0.35">
      <c r="A64" s="46" t="s">
        <v>28</v>
      </c>
      <c r="B64" s="36" t="s">
        <v>66</v>
      </c>
      <c r="C64" s="36" t="s">
        <v>29</v>
      </c>
      <c r="D64" s="6">
        <v>103162</v>
      </c>
      <c r="E64" s="7"/>
      <c r="F64" s="7">
        <v>103162</v>
      </c>
    </row>
    <row r="65" spans="1:10" ht="15" customHeight="1" x14ac:dyDescent="0.35">
      <c r="A65" s="46" t="s">
        <v>53</v>
      </c>
      <c r="B65" s="36" t="s">
        <v>67</v>
      </c>
      <c r="C65" s="36" t="s">
        <v>65</v>
      </c>
      <c r="D65" s="6">
        <v>77000</v>
      </c>
      <c r="E65" s="7">
        <v>98854</v>
      </c>
      <c r="F65" s="7">
        <v>98854</v>
      </c>
    </row>
    <row r="66" spans="1:10" ht="15" customHeight="1" x14ac:dyDescent="0.35">
      <c r="A66" s="71" t="s">
        <v>7</v>
      </c>
      <c r="B66" s="72"/>
      <c r="C66" s="73"/>
      <c r="D66" s="8">
        <f>SUM(D64:D65)</f>
        <v>180162</v>
      </c>
      <c r="E66" s="8">
        <f>SUM(E64:E65)</f>
        <v>98854</v>
      </c>
      <c r="F66" s="8">
        <f>SUM(F64:F65)</f>
        <v>202016</v>
      </c>
    </row>
    <row r="67" spans="1:10" ht="12.75" customHeight="1" thickBot="1" x14ac:dyDescent="0.4"/>
    <row r="68" spans="1:10" ht="19" customHeight="1" thickBot="1" x14ac:dyDescent="0.4">
      <c r="A68" s="74" t="s">
        <v>14</v>
      </c>
      <c r="B68" s="75"/>
      <c r="C68" s="75"/>
      <c r="D68" s="75"/>
      <c r="E68" s="75"/>
      <c r="F68" s="75"/>
    </row>
    <row r="69" spans="1:10" ht="19" customHeight="1" thickBot="1" x14ac:dyDescent="0.4">
      <c r="A69" s="76" t="s">
        <v>15</v>
      </c>
      <c r="B69" s="77"/>
      <c r="C69" s="77"/>
      <c r="D69" s="77"/>
      <c r="E69" s="77"/>
      <c r="F69" s="77"/>
    </row>
    <row r="70" spans="1:10" ht="51.75" customHeight="1" thickBot="1" x14ac:dyDescent="0.4">
      <c r="A70" s="2" t="s">
        <v>3</v>
      </c>
      <c r="B70" s="2" t="s">
        <v>4</v>
      </c>
      <c r="C70" s="2" t="s">
        <v>5</v>
      </c>
      <c r="D70" s="3" t="s">
        <v>25</v>
      </c>
      <c r="E70" s="4" t="s">
        <v>6</v>
      </c>
      <c r="F70" s="57" t="s">
        <v>80</v>
      </c>
    </row>
    <row r="71" spans="1:10" x14ac:dyDescent="0.35">
      <c r="A71" s="31" t="s">
        <v>42</v>
      </c>
      <c r="B71" s="43" t="s">
        <v>68</v>
      </c>
      <c r="C71" s="31" t="s">
        <v>42</v>
      </c>
      <c r="D71" s="29">
        <v>50000</v>
      </c>
      <c r="E71" s="58"/>
      <c r="F71" s="7">
        <v>50000</v>
      </c>
    </row>
    <row r="72" spans="1:10" x14ac:dyDescent="0.35">
      <c r="A72" s="35" t="s">
        <v>42</v>
      </c>
      <c r="B72" s="43" t="s">
        <v>69</v>
      </c>
      <c r="C72" s="35" t="s">
        <v>42</v>
      </c>
      <c r="D72" s="29">
        <v>50000</v>
      </c>
      <c r="E72" s="58"/>
      <c r="F72" s="7">
        <v>50000</v>
      </c>
      <c r="J72" t="s">
        <v>9</v>
      </c>
    </row>
    <row r="73" spans="1:10" x14ac:dyDescent="0.35">
      <c r="A73" s="35" t="s">
        <v>54</v>
      </c>
      <c r="B73" s="43" t="s">
        <v>70</v>
      </c>
      <c r="C73" s="35" t="s">
        <v>54</v>
      </c>
      <c r="D73" s="29">
        <v>55955</v>
      </c>
      <c r="E73" s="58"/>
      <c r="F73" s="7">
        <v>55955</v>
      </c>
    </row>
    <row r="74" spans="1:10" x14ac:dyDescent="0.35">
      <c r="A74" s="35" t="s">
        <v>54</v>
      </c>
      <c r="B74" s="43" t="s">
        <v>71</v>
      </c>
      <c r="C74" s="35" t="s">
        <v>54</v>
      </c>
      <c r="D74" s="29">
        <v>50000</v>
      </c>
      <c r="E74" s="58"/>
      <c r="F74" s="7">
        <v>50000</v>
      </c>
    </row>
    <row r="75" spans="1:10" x14ac:dyDescent="0.35">
      <c r="A75" s="35" t="s">
        <v>56</v>
      </c>
      <c r="B75" s="43" t="s">
        <v>74</v>
      </c>
      <c r="C75" s="35" t="s">
        <v>56</v>
      </c>
      <c r="D75" s="29">
        <v>48454.18</v>
      </c>
      <c r="E75" s="58">
        <v>24427.73</v>
      </c>
      <c r="F75" s="7">
        <v>24427.73</v>
      </c>
      <c r="G75" s="49"/>
    </row>
    <row r="76" spans="1:10" x14ac:dyDescent="0.35">
      <c r="A76" s="35" t="s">
        <v>28</v>
      </c>
      <c r="B76" s="43" t="s">
        <v>72</v>
      </c>
      <c r="C76" s="35" t="s">
        <v>28</v>
      </c>
      <c r="D76" s="29">
        <v>50000</v>
      </c>
      <c r="E76" s="58"/>
      <c r="F76" s="7">
        <v>50000</v>
      </c>
    </row>
    <row r="77" spans="1:10" x14ac:dyDescent="0.35">
      <c r="A77" s="44" t="s">
        <v>73</v>
      </c>
      <c r="B77" s="33" t="s">
        <v>69</v>
      </c>
      <c r="C77" s="44" t="s">
        <v>73</v>
      </c>
      <c r="D77" s="30">
        <v>50000</v>
      </c>
      <c r="E77" s="59"/>
      <c r="F77" s="5">
        <v>50000</v>
      </c>
    </row>
    <row r="78" spans="1:10" ht="15" customHeight="1" x14ac:dyDescent="0.35">
      <c r="A78" s="68" t="s">
        <v>7</v>
      </c>
      <c r="B78" s="68"/>
      <c r="C78" s="68"/>
      <c r="D78" s="8">
        <f>SUM(D71:D77)</f>
        <v>354409.18</v>
      </c>
      <c r="E78" s="8">
        <f>SUM(E71:E77)</f>
        <v>24427.73</v>
      </c>
      <c r="F78" s="8">
        <f>SUM(F71:F77)</f>
        <v>330382.73</v>
      </c>
    </row>
    <row r="79" spans="1:10" ht="12.75" customHeight="1" thickBot="1" x14ac:dyDescent="0.4">
      <c r="A79" s="10"/>
      <c r="B79" s="10"/>
      <c r="C79" s="10"/>
      <c r="D79" s="11"/>
      <c r="E79" s="11"/>
      <c r="F79" s="11"/>
    </row>
    <row r="80" spans="1:10" ht="19" customHeight="1" thickBot="1" x14ac:dyDescent="0.4">
      <c r="A80" s="64" t="s">
        <v>16</v>
      </c>
      <c r="B80" s="65"/>
      <c r="C80" s="65"/>
      <c r="D80" s="65"/>
      <c r="E80" s="65"/>
      <c r="F80" s="65"/>
    </row>
    <row r="81" spans="1:6" ht="51.75" customHeight="1" thickBot="1" x14ac:dyDescent="0.4">
      <c r="A81" s="2" t="s">
        <v>3</v>
      </c>
      <c r="B81" s="2" t="s">
        <v>4</v>
      </c>
      <c r="C81" s="2" t="s">
        <v>5</v>
      </c>
      <c r="D81" s="3" t="s">
        <v>25</v>
      </c>
      <c r="E81" s="4" t="s">
        <v>6</v>
      </c>
      <c r="F81" s="57" t="s">
        <v>80</v>
      </c>
    </row>
    <row r="82" spans="1:6" ht="21.65" customHeight="1" x14ac:dyDescent="0.35">
      <c r="A82" s="35" t="s">
        <v>75</v>
      </c>
      <c r="B82" s="50" t="s">
        <v>76</v>
      </c>
      <c r="C82" s="36" t="s">
        <v>75</v>
      </c>
      <c r="D82" s="29">
        <v>312953</v>
      </c>
      <c r="E82" s="63">
        <v>230698.42</v>
      </c>
      <c r="F82" s="62">
        <v>230698.42</v>
      </c>
    </row>
    <row r="83" spans="1:6" ht="15" customHeight="1" x14ac:dyDescent="0.35">
      <c r="A83" s="35" t="s">
        <v>78</v>
      </c>
      <c r="B83" s="50" t="s">
        <v>79</v>
      </c>
      <c r="C83" s="36" t="s">
        <v>75</v>
      </c>
      <c r="D83" s="29">
        <v>15000</v>
      </c>
      <c r="E83" s="59"/>
      <c r="F83" s="5">
        <v>15000</v>
      </c>
    </row>
    <row r="84" spans="1:6" ht="15" customHeight="1" x14ac:dyDescent="0.35">
      <c r="A84" s="66" t="s">
        <v>7</v>
      </c>
      <c r="B84" s="66"/>
      <c r="C84" s="66"/>
      <c r="D84" s="8">
        <f>SUM(D82:D83)</f>
        <v>327953</v>
      </c>
      <c r="E84" s="8">
        <f>SUM(E82:E83)</f>
        <v>230698.42</v>
      </c>
      <c r="F84" s="8">
        <f>SUM(F82:F83)</f>
        <v>245698.42</v>
      </c>
    </row>
    <row r="85" spans="1:6" ht="12.75" customHeight="1" x14ac:dyDescent="0.35"/>
    <row r="87" spans="1:6" ht="15.75" customHeight="1" x14ac:dyDescent="0.35"/>
    <row r="88" spans="1:6" s="12" customFormat="1" ht="12.75" customHeight="1" x14ac:dyDescent="0.3"/>
    <row r="89" spans="1:6" s="12" customFormat="1" ht="15" thickBot="1" x14ac:dyDescent="0.4">
      <c r="A89"/>
      <c r="B89"/>
      <c r="C89"/>
      <c r="D89"/>
      <c r="E89"/>
      <c r="F89"/>
    </row>
    <row r="90" spans="1:6" s="12" customFormat="1" ht="15" thickBot="1" x14ac:dyDescent="0.4">
      <c r="A90"/>
      <c r="B90"/>
      <c r="C90" s="13" t="s">
        <v>17</v>
      </c>
      <c r="D90" s="14">
        <f>SUM(D23,D29,D37,D50,D60,D66,D78,D84)</f>
        <v>11152945.43</v>
      </c>
      <c r="E90" s="14">
        <f>SUM(E23,E29,E37,E50,E60,E66,E78,E84)</f>
        <v>9452751.9100000001</v>
      </c>
      <c r="F90" s="14">
        <f>SUM(F23,F29,F37,F50,F60,F66,F78,F84)</f>
        <v>11164059.029999999</v>
      </c>
    </row>
    <row r="91" spans="1:6" s="12" customFormat="1" x14ac:dyDescent="0.35">
      <c r="A91"/>
      <c r="B91"/>
      <c r="C91"/>
      <c r="D91"/>
      <c r="E91"/>
      <c r="F91"/>
    </row>
    <row r="92" spans="1:6" s="12" customFormat="1" ht="13.5" x14ac:dyDescent="0.3">
      <c r="A92" s="67" t="s">
        <v>27</v>
      </c>
      <c r="B92" s="67"/>
      <c r="C92" s="67"/>
      <c r="D92" s="15"/>
      <c r="E92" s="15"/>
      <c r="F92" s="16"/>
    </row>
    <row r="93" spans="1:6" s="12" customFormat="1" ht="13.5" x14ac:dyDescent="0.3">
      <c r="A93" s="67"/>
      <c r="B93" s="67"/>
      <c r="C93" s="67"/>
      <c r="D93" s="15"/>
      <c r="E93" s="15"/>
      <c r="F93" s="16"/>
    </row>
    <row r="94" spans="1:6" s="12" customFormat="1" ht="13.5" x14ac:dyDescent="0.3">
      <c r="A94" s="67"/>
      <c r="B94" s="67"/>
      <c r="C94" s="67"/>
      <c r="D94" s="15"/>
      <c r="E94" s="15"/>
      <c r="F94" s="16"/>
    </row>
    <row r="95" spans="1:6" s="12" customFormat="1" ht="13.5" x14ac:dyDescent="0.3">
      <c r="A95" s="17"/>
      <c r="B95" s="17"/>
      <c r="C95" s="17"/>
      <c r="D95" s="16"/>
      <c r="E95" s="16"/>
      <c r="F95" s="16"/>
    </row>
    <row r="96" spans="1:6" s="12" customFormat="1" ht="13.5" x14ac:dyDescent="0.3">
      <c r="A96" s="18"/>
      <c r="B96" s="17"/>
      <c r="C96" s="17"/>
      <c r="D96" s="19"/>
      <c r="E96" s="19"/>
    </row>
    <row r="97" spans="1:6" s="12" customFormat="1" ht="13.5" x14ac:dyDescent="0.3">
      <c r="A97" s="18"/>
      <c r="B97" s="18"/>
      <c r="C97" s="18"/>
      <c r="D97" s="19"/>
      <c r="E97" s="19"/>
      <c r="F97" s="20"/>
    </row>
    <row r="98" spans="1:6" s="12" customFormat="1" ht="13.5" x14ac:dyDescent="0.3">
      <c r="A98" s="21" t="s">
        <v>18</v>
      </c>
      <c r="B98" s="22"/>
      <c r="C98" s="21" t="s">
        <v>19</v>
      </c>
      <c r="D98" s="23"/>
      <c r="E98" s="19"/>
    </row>
    <row r="99" spans="1:6" s="12" customFormat="1" ht="24" customHeight="1" x14ac:dyDescent="0.3">
      <c r="A99" s="21"/>
      <c r="B99" s="24"/>
      <c r="C99" s="21"/>
      <c r="D99" s="19"/>
      <c r="E99" s="19"/>
    </row>
    <row r="100" spans="1:6" ht="12.75" customHeight="1" x14ac:dyDescent="0.35">
      <c r="A100" s="18"/>
      <c r="B100" s="18"/>
      <c r="C100" s="18"/>
      <c r="D100" s="19"/>
      <c r="E100" s="19"/>
      <c r="F100" s="20"/>
    </row>
    <row r="101" spans="1:6" ht="12.75" customHeight="1" x14ac:dyDescent="0.35">
      <c r="A101" s="18"/>
      <c r="B101" s="18"/>
      <c r="C101" s="18"/>
      <c r="D101" s="19"/>
      <c r="E101" s="19"/>
      <c r="F101" s="20"/>
    </row>
    <row r="102" spans="1:6" ht="12.75" customHeight="1" x14ac:dyDescent="0.35">
      <c r="A102" s="21" t="s">
        <v>20</v>
      </c>
      <c r="B102" s="22"/>
      <c r="C102" s="21" t="s">
        <v>19</v>
      </c>
      <c r="D102" s="25"/>
      <c r="E102" s="12"/>
      <c r="F102" s="12"/>
    </row>
    <row r="103" spans="1:6" ht="12.75" customHeight="1" x14ac:dyDescent="0.35">
      <c r="A103" s="18"/>
      <c r="B103" s="18"/>
      <c r="C103" s="26"/>
      <c r="D103" s="19"/>
      <c r="E103" s="19"/>
      <c r="F103" s="19"/>
    </row>
    <row r="104" spans="1:6" ht="12.75" customHeight="1" x14ac:dyDescent="0.35"/>
    <row r="105" spans="1:6" ht="12.75" customHeight="1" x14ac:dyDescent="0.35"/>
    <row r="106" spans="1:6" ht="12.75" customHeight="1" x14ac:dyDescent="0.35"/>
    <row r="107" spans="1:6" ht="12.75" customHeight="1" x14ac:dyDescent="0.35"/>
    <row r="108" spans="1:6" ht="12.75" customHeight="1" x14ac:dyDescent="0.35"/>
    <row r="109" spans="1:6" ht="12.75" customHeight="1" x14ac:dyDescent="0.35"/>
    <row r="110" spans="1:6" ht="12.75" customHeight="1" x14ac:dyDescent="0.35"/>
    <row r="111" spans="1:6" ht="12.75" customHeight="1" x14ac:dyDescent="0.35"/>
    <row r="112" spans="1:6"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sheetData>
  <mergeCells count="21">
    <mergeCell ref="A1:C1"/>
    <mergeCell ref="A52:F52"/>
    <mergeCell ref="A2:B3"/>
    <mergeCell ref="A5:D5"/>
    <mergeCell ref="A7:F7"/>
    <mergeCell ref="A23:C23"/>
    <mergeCell ref="A25:F25"/>
    <mergeCell ref="A29:C29"/>
    <mergeCell ref="A31:F31"/>
    <mergeCell ref="A37:C37"/>
    <mergeCell ref="A39:F39"/>
    <mergeCell ref="A50:C50"/>
    <mergeCell ref="A80:F80"/>
    <mergeCell ref="A84:C84"/>
    <mergeCell ref="A92:C94"/>
    <mergeCell ref="A60:C60"/>
    <mergeCell ref="A62:F62"/>
    <mergeCell ref="A66:C66"/>
    <mergeCell ref="A68:F68"/>
    <mergeCell ref="A69:F69"/>
    <mergeCell ref="A78:C78"/>
  </mergeCells>
  <dataValidations count="1">
    <dataValidation allowBlank="1" showInputMessage="1" showErrorMessage="1" promptTitle="Activity" prompt="Please select from dropdown - this should reflect the core activity of the project" sqref="B8" xr:uid="{00000000-0002-0000-0000-000000000000}"/>
  </dataValidations>
  <pageMargins left="0.70866141732283472" right="0.70866141732283472" top="0.74803149606299213" bottom="0.74803149606299213" header="0.31496062992125984" footer="0.31496062992125984"/>
  <pageSetup paperSize="9" scale="69" fitToHeight="27" orientation="landscape" r:id="rId1"/>
  <ignoredErrors>
    <ignoredError sqref="F23 F29 F37 F50"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2026-08-04T09:55:38Z</dcterms:created>
  <dcterms:modified xsi:type="dcterms:W3CDTF">2026-08-04T09:55:41Z</dcterms:modified>
</cp:coreProperties>
</file>