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arneyp01\Desktop\2018\"/>
    </mc:Choice>
  </mc:AlternateContent>
  <xr:revisionPtr revIDLastSave="0" documentId="13_ncr:20000001_{E547896D-BA8E-4F5A-A360-B226876408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1" l="1"/>
  <c r="F65" i="1"/>
  <c r="D65" i="1"/>
  <c r="F54" i="1"/>
  <c r="E54" i="1"/>
  <c r="D54" i="1"/>
  <c r="F49" i="1"/>
  <c r="E49" i="1"/>
  <c r="D49" i="1"/>
  <c r="F37" i="1"/>
  <c r="E37" i="1"/>
  <c r="D37" i="1"/>
  <c r="F20" i="1" l="1"/>
  <c r="F68" i="1" s="1"/>
  <c r="E20" i="1"/>
  <c r="E68" i="1" s="1"/>
  <c r="D20" i="1"/>
  <c r="D68" i="1" s="1"/>
</calcChain>
</file>

<file path=xl/sharedStrings.xml><?xml version="1.0" encoding="utf-8"?>
<sst xmlns="http://schemas.openxmlformats.org/spreadsheetml/2006/main" count="165" uniqueCount="77">
  <si>
    <t>Financial Report</t>
  </si>
  <si>
    <t>DHPCLG/ Waterford City and County Council Protocol Agreement - Financial Report 2018</t>
  </si>
  <si>
    <t>Category 1 - Homeless Prevention, Tenancy Sustainment and Resettlement Supports</t>
  </si>
  <si>
    <t>Local Authority</t>
  </si>
  <si>
    <t>Project Name</t>
  </si>
  <si>
    <t>Service Provider</t>
  </si>
  <si>
    <t>Initial 2018 Expenditure Estimate</t>
  </si>
  <si>
    <t>Revised Expenditure Estimate 
(if applicable)</t>
  </si>
  <si>
    <t>Carlow</t>
  </si>
  <si>
    <t>Focus TSS Carlow  - 60 - 80 caseload</t>
  </si>
  <si>
    <t>Focus</t>
  </si>
  <si>
    <t>Kilkenny</t>
  </si>
  <si>
    <t>Focus TSS Kilkenny: 70 - 80 caseload</t>
  </si>
  <si>
    <t>Tipperary</t>
  </si>
  <si>
    <t>Focus TSS South Tipperary: 50 - 60 caseload</t>
  </si>
  <si>
    <t>Waterford</t>
  </si>
  <si>
    <t>Focus TSS Waterford: 80 - 90 caseload</t>
  </si>
  <si>
    <t>Focus Pilot Housing First for Youths (ages 18 - 26)</t>
  </si>
  <si>
    <t>Wexford</t>
  </si>
  <si>
    <t>Focus TSS Wexford 80 - 90 caseload</t>
  </si>
  <si>
    <t>HEO</t>
  </si>
  <si>
    <t>DSP</t>
  </si>
  <si>
    <t xml:space="preserve">Housing First 2nd Worker </t>
  </si>
  <si>
    <t>SE Simon</t>
  </si>
  <si>
    <t>Good Shepherd</t>
  </si>
  <si>
    <t>SUB TOTALS</t>
  </si>
  <si>
    <t>Category 2 - Emergency Accommodation</t>
  </si>
  <si>
    <t>Prospect House Support</t>
  </si>
  <si>
    <t>Novas</t>
  </si>
  <si>
    <t>Monastery Hostel - Carlow                            16 bed Men's Emergency Hostel accommodation</t>
  </si>
  <si>
    <t>St Vincent de Paul</t>
  </si>
  <si>
    <t>Monastery Hostel - Carlow                             16 bed Men's Emergency Hostel accommodation</t>
  </si>
  <si>
    <t>Good Shepherd Centre - Kilkenny                      30 bed Men's Emergency hostel                        1 x 4 bed house family emergency accommodation</t>
  </si>
  <si>
    <t>GSCK</t>
  </si>
  <si>
    <t>Good Shepherd Centre - Kilkenny                 30 bed Men's Emergency hostel                   1 x 4 bed house family emergency accommodation</t>
  </si>
  <si>
    <t>Tinteán Housing Association                         2 units of family emergency accommodation</t>
  </si>
  <si>
    <t>Tinteán Housing Assoc</t>
  </si>
  <si>
    <t>McGwire House - Waterford City                  25 bed Men's Emergency hostel accommodation</t>
  </si>
  <si>
    <t>McGwire House - Pilot Project: 4 Rough Sleeper Units with Housing First &amp; other wrap around supports</t>
  </si>
  <si>
    <t>Ozanam House - Wexford                           26 bed Men's Emergency hostel accommodation</t>
  </si>
  <si>
    <t>Mitchell Street</t>
  </si>
  <si>
    <t xml:space="preserve">Oasis House                                                   </t>
  </si>
  <si>
    <t>Oasis House</t>
  </si>
  <si>
    <t>All LA's</t>
  </si>
  <si>
    <t>Severe Weather &amp; Out of Hours contingency</t>
  </si>
  <si>
    <t>Various Providers</t>
  </si>
  <si>
    <t>Category 3 - Long-Term Supported Accommodation</t>
  </si>
  <si>
    <t>SVP</t>
  </si>
  <si>
    <t>Tinteán Housing Association : 11 Transitional + 2 units of LTS</t>
  </si>
  <si>
    <t>Aiseiri</t>
  </si>
  <si>
    <t>Focus Ireland, Waterford  16 units of Transitional Accommodation</t>
  </si>
  <si>
    <t>McGwire House - Waterford City - 8 units of LTS</t>
  </si>
  <si>
    <t>Good Shepherd Centre, Kilkenny - 5 units of LTS</t>
  </si>
  <si>
    <t>Ceim Eile - 9 units of Transitional "halfway house" accommodation</t>
  </si>
  <si>
    <t>Good Shepherd Centre, Kilkenny - 10 units of Transitional accommodation</t>
  </si>
  <si>
    <t>Ozanam House - Wexford - 6 units of Transitional accommodation</t>
  </si>
  <si>
    <t>Focus Housing Association - Waterford City - 43 units of LTS</t>
  </si>
  <si>
    <t>Category 4 - Day Services</t>
  </si>
  <si>
    <t>Category 5 - Housing Authority Homeless Services Provision including Administration</t>
  </si>
  <si>
    <t>Resettlement  &amp; Preventative Services</t>
  </si>
  <si>
    <t>NT</t>
  </si>
  <si>
    <t>Regional Homeless Services Management</t>
  </si>
  <si>
    <t>WCCC</t>
  </si>
  <si>
    <t>Placefinder Service</t>
  </si>
  <si>
    <t>WCC</t>
  </si>
  <si>
    <t>KCC</t>
  </si>
  <si>
    <t>CCC</t>
  </si>
  <si>
    <t>TCC</t>
  </si>
  <si>
    <t>I hereby certify that this statement of expenditure relates to the homeless services programme for the South-East Region and that the delegated 'Section 10' Exchequer funding allocation is used for the sole purpose of expenditure incurred on this homeless services programme:</t>
  </si>
  <si>
    <t>Director of Finance</t>
  </si>
  <si>
    <t>Date</t>
  </si>
  <si>
    <t>Director of Housing</t>
  </si>
  <si>
    <t>Housing First Carlow</t>
  </si>
  <si>
    <t>Housing First Kilkenny</t>
  </si>
  <si>
    <t>Housing First Wexford</t>
  </si>
  <si>
    <t>Year ending 31 December 2017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</si>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</sst>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/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6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0" xfId="0" applyFont="1" applyBorder="1" applyAlignment="1">
      <alignment wrapText="1"/>
    </xf>
    <xf numFmtId="164" fontId="2" fillId="0" borderId="10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10" xfId="0" applyFont="1" applyBorder="1"/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zoomScaleNormal="100" workbookViewId="0">
      <selection activeCell="H8" sqref="H8"/>
    </sheetView>
  </sheetViews>
  <sheetFormatPr defaultRowHeight="14.5" x14ac:dyDescent="0.35"/>
  <cols>
    <col min="1" max="1" width="37.54296875" customWidth="1"/>
    <col min="2" max="2" width="47.81640625" customWidth="1"/>
    <col min="3" max="3" width="32.7265625" customWidth="1"/>
    <col min="4" max="5" width="21.26953125" customWidth="1"/>
    <col min="6" max="6" width="21.7265625" customWidth="1"/>
  </cols>
  <sheetData>
    <row r="1" spans="1:6" x14ac:dyDescent="0.35">
      <c r="A1" s="56" t="s">
        <v>0</v>
      </c>
      <c r="B1" s="56"/>
      <c r="C1" s="1"/>
      <c r="D1" s="2"/>
      <c r="E1" s="2"/>
      <c r="F1" s="3"/>
    </row>
    <row r="2" spans="1:6" x14ac:dyDescent="0.35">
      <c r="A2" s="56"/>
      <c r="B2" s="56"/>
      <c r="C2" s="1"/>
      <c r="D2" s="2"/>
      <c r="E2" s="2"/>
      <c r="F2" s="3"/>
    </row>
    <row r="3" spans="1:6" x14ac:dyDescent="0.35">
      <c r="A3" s="1"/>
      <c r="B3" s="1"/>
      <c r="C3" s="1"/>
      <c r="D3" s="2"/>
      <c r="E3" s="2"/>
      <c r="F3" s="3"/>
    </row>
    <row r="4" spans="1:6" x14ac:dyDescent="0.35">
      <c r="A4" s="57" t="s">
        <v>1</v>
      </c>
      <c r="B4" s="57"/>
      <c r="C4" s="57"/>
      <c r="D4" s="57"/>
      <c r="E4" s="2"/>
      <c r="F4" s="3"/>
    </row>
    <row r="5" spans="1:6" x14ac:dyDescent="0.35">
      <c r="A5" s="57" t="s">
        <v>75</v>
      </c>
      <c r="B5" s="57"/>
      <c r="C5" s="57"/>
      <c r="D5" s="57"/>
      <c r="E5" s="2"/>
      <c r="F5" s="3"/>
    </row>
    <row r="6" spans="1:6" ht="15" thickBot="1" x14ac:dyDescent="0.4">
      <c r="A6" s="1"/>
      <c r="B6" s="1"/>
      <c r="C6" s="1"/>
      <c r="D6" s="4"/>
      <c r="E6" s="4"/>
      <c r="F6" s="4"/>
    </row>
    <row r="7" spans="1:6" ht="15" thickBot="1" x14ac:dyDescent="0.4">
      <c r="A7" s="53" t="s">
        <v>2</v>
      </c>
      <c r="B7" s="54"/>
      <c r="C7" s="54"/>
      <c r="D7" s="54"/>
      <c r="E7" s="54"/>
      <c r="F7" s="55"/>
    </row>
    <row r="8" spans="1:6" ht="67" customHeight="1" thickBot="1" x14ac:dyDescent="0.4">
      <c r="A8" s="39" t="s">
        <v>3</v>
      </c>
      <c r="B8" s="40" t="s">
        <v>4</v>
      </c>
      <c r="C8" s="39" t="s">
        <v>5</v>
      </c>
      <c r="D8" s="41" t="s">
        <v>6</v>
      </c>
      <c r="E8" s="41" t="s">
        <v>7</v>
      </c>
      <c r="F8" s="46" t="s">
        <v>76</v>
      </c>
    </row>
    <row r="9" spans="1:6" ht="12.75" customHeight="1" x14ac:dyDescent="0.35">
      <c r="A9" s="7" t="s">
        <v>8</v>
      </c>
      <c r="B9" s="8" t="s">
        <v>9</v>
      </c>
      <c r="C9" s="7" t="s">
        <v>10</v>
      </c>
      <c r="D9" s="9">
        <v>74320</v>
      </c>
      <c r="E9" s="38">
        <v>74320</v>
      </c>
      <c r="F9" s="38">
        <v>74320</v>
      </c>
    </row>
    <row r="10" spans="1:6" ht="12.75" customHeight="1" x14ac:dyDescent="0.35">
      <c r="A10" s="7" t="s">
        <v>11</v>
      </c>
      <c r="B10" s="8" t="s">
        <v>12</v>
      </c>
      <c r="C10" s="7" t="s">
        <v>10</v>
      </c>
      <c r="D10" s="9">
        <v>74320</v>
      </c>
      <c r="E10" s="38">
        <v>74320</v>
      </c>
      <c r="F10" s="38">
        <v>74320</v>
      </c>
    </row>
    <row r="11" spans="1:6" ht="12.75" customHeight="1" x14ac:dyDescent="0.35">
      <c r="A11" s="7" t="s">
        <v>13</v>
      </c>
      <c r="B11" s="8" t="s">
        <v>14</v>
      </c>
      <c r="C11" s="7" t="s">
        <v>10</v>
      </c>
      <c r="D11" s="9">
        <v>49546</v>
      </c>
      <c r="E11" s="38">
        <v>49546</v>
      </c>
      <c r="F11" s="38">
        <v>49546</v>
      </c>
    </row>
    <row r="12" spans="1:6" ht="12.75" customHeight="1" x14ac:dyDescent="0.35">
      <c r="A12" s="7" t="s">
        <v>15</v>
      </c>
      <c r="B12" s="8" t="s">
        <v>16</v>
      </c>
      <c r="C12" s="7" t="s">
        <v>10</v>
      </c>
      <c r="D12" s="9">
        <v>97918</v>
      </c>
      <c r="E12" s="38">
        <v>97918</v>
      </c>
      <c r="F12" s="38">
        <v>97918</v>
      </c>
    </row>
    <row r="13" spans="1:6" ht="12.75" customHeight="1" x14ac:dyDescent="0.35">
      <c r="A13" s="7" t="s">
        <v>15</v>
      </c>
      <c r="B13" s="8" t="s">
        <v>17</v>
      </c>
      <c r="C13" s="7" t="s">
        <v>10</v>
      </c>
      <c r="D13" s="9">
        <v>50000</v>
      </c>
      <c r="E13" s="38">
        <v>50000</v>
      </c>
      <c r="F13" s="38">
        <v>50000</v>
      </c>
    </row>
    <row r="14" spans="1:6" ht="12.75" customHeight="1" x14ac:dyDescent="0.35">
      <c r="A14" s="7" t="s">
        <v>18</v>
      </c>
      <c r="B14" s="8" t="s">
        <v>19</v>
      </c>
      <c r="C14" s="7" t="s">
        <v>10</v>
      </c>
      <c r="D14" s="9">
        <v>97918</v>
      </c>
      <c r="E14" s="38">
        <v>97918</v>
      </c>
      <c r="F14" s="38">
        <v>97918</v>
      </c>
    </row>
    <row r="15" spans="1:6" ht="12.75" customHeight="1" x14ac:dyDescent="0.35">
      <c r="A15" s="7" t="s">
        <v>13</v>
      </c>
      <c r="B15" s="8" t="s">
        <v>20</v>
      </c>
      <c r="C15" s="7" t="s">
        <v>21</v>
      </c>
      <c r="D15" s="9">
        <v>68000</v>
      </c>
      <c r="E15" s="38">
        <v>68000</v>
      </c>
      <c r="F15" s="38">
        <v>68000</v>
      </c>
    </row>
    <row r="16" spans="1:6" ht="12.75" customHeight="1" x14ac:dyDescent="0.35">
      <c r="A16" s="7" t="s">
        <v>15</v>
      </c>
      <c r="B16" s="8" t="s">
        <v>22</v>
      </c>
      <c r="C16" s="7" t="s">
        <v>23</v>
      </c>
      <c r="D16" s="9">
        <v>35000</v>
      </c>
      <c r="E16" s="38">
        <v>35000</v>
      </c>
      <c r="F16" s="38">
        <v>35000</v>
      </c>
    </row>
    <row r="17" spans="1:6" ht="12.75" customHeight="1" x14ac:dyDescent="0.35">
      <c r="A17" s="7" t="s">
        <v>8</v>
      </c>
      <c r="B17" s="8" t="s">
        <v>72</v>
      </c>
      <c r="C17" s="7" t="s">
        <v>10</v>
      </c>
      <c r="D17" s="9">
        <v>45000</v>
      </c>
      <c r="E17" s="38">
        <v>45000</v>
      </c>
      <c r="F17" s="38">
        <v>45000</v>
      </c>
    </row>
    <row r="18" spans="1:6" ht="12.75" customHeight="1" x14ac:dyDescent="0.35">
      <c r="A18" s="7" t="s">
        <v>11</v>
      </c>
      <c r="B18" s="8" t="s">
        <v>73</v>
      </c>
      <c r="C18" s="7" t="s">
        <v>24</v>
      </c>
      <c r="D18" s="9">
        <v>45000</v>
      </c>
      <c r="E18" s="38">
        <v>45000</v>
      </c>
      <c r="F18" s="38">
        <v>45000</v>
      </c>
    </row>
    <row r="19" spans="1:6" ht="12.75" customHeight="1" x14ac:dyDescent="0.35">
      <c r="A19" s="7" t="s">
        <v>18</v>
      </c>
      <c r="B19" s="8" t="s">
        <v>74</v>
      </c>
      <c r="C19" s="7" t="s">
        <v>10</v>
      </c>
      <c r="D19" s="9">
        <v>45000</v>
      </c>
      <c r="E19" s="38">
        <v>45000</v>
      </c>
      <c r="F19" s="38">
        <v>45000</v>
      </c>
    </row>
    <row r="20" spans="1:6" ht="12.75" customHeight="1" x14ac:dyDescent="0.35">
      <c r="A20" s="48" t="s">
        <v>25</v>
      </c>
      <c r="B20" s="49"/>
      <c r="C20" s="49"/>
      <c r="D20" s="10">
        <f>SUM(D9:D19)</f>
        <v>682022</v>
      </c>
      <c r="E20" s="10">
        <f t="shared" ref="E20:F20" si="0">SUM(E9:E19)</f>
        <v>682022</v>
      </c>
      <c r="F20" s="10">
        <f t="shared" si="0"/>
        <v>682022</v>
      </c>
    </row>
    <row r="21" spans="1:6" ht="15" thickBot="1" x14ac:dyDescent="0.4"/>
    <row r="22" spans="1:6" ht="15" thickBot="1" x14ac:dyDescent="0.4">
      <c r="A22" s="53" t="s">
        <v>26</v>
      </c>
      <c r="B22" s="54"/>
      <c r="C22" s="54"/>
      <c r="D22" s="54"/>
      <c r="E22" s="54"/>
      <c r="F22" s="55"/>
    </row>
    <row r="23" spans="1:6" ht="67" customHeight="1" thickBot="1" x14ac:dyDescent="0.4">
      <c r="A23" s="39" t="s">
        <v>3</v>
      </c>
      <c r="B23" s="40" t="s">
        <v>4</v>
      </c>
      <c r="C23" s="39" t="s">
        <v>5</v>
      </c>
      <c r="D23" s="41" t="s">
        <v>6</v>
      </c>
      <c r="E23" s="41" t="s">
        <v>7</v>
      </c>
      <c r="F23" s="46" t="s">
        <v>76</v>
      </c>
    </row>
    <row r="24" spans="1:6" x14ac:dyDescent="0.35">
      <c r="A24" s="7" t="s">
        <v>13</v>
      </c>
      <c r="B24" s="8" t="s">
        <v>27</v>
      </c>
      <c r="C24" s="14" t="s">
        <v>28</v>
      </c>
      <c r="D24" s="18">
        <v>53127</v>
      </c>
      <c r="E24" s="17">
        <v>53127</v>
      </c>
      <c r="F24" s="17">
        <v>53127</v>
      </c>
    </row>
    <row r="25" spans="1:6" ht="27" x14ac:dyDescent="0.35">
      <c r="A25" s="11" t="s">
        <v>8</v>
      </c>
      <c r="B25" s="12" t="s">
        <v>29</v>
      </c>
      <c r="C25" s="11" t="s">
        <v>30</v>
      </c>
      <c r="D25" s="19">
        <v>132090</v>
      </c>
      <c r="E25" s="16">
        <v>132090</v>
      </c>
      <c r="F25" s="16">
        <v>132090</v>
      </c>
    </row>
    <row r="26" spans="1:6" ht="27" x14ac:dyDescent="0.35">
      <c r="A26" s="11" t="s">
        <v>8</v>
      </c>
      <c r="B26" s="13" t="s">
        <v>31</v>
      </c>
      <c r="C26" s="11" t="s">
        <v>30</v>
      </c>
      <c r="D26" s="19">
        <v>33333</v>
      </c>
      <c r="E26" s="16">
        <v>33333</v>
      </c>
      <c r="F26" s="16">
        <v>33333</v>
      </c>
    </row>
    <row r="27" spans="1:6" ht="40.5" x14ac:dyDescent="0.35">
      <c r="A27" s="11" t="s">
        <v>11</v>
      </c>
      <c r="B27" s="11" t="s">
        <v>32</v>
      </c>
      <c r="C27" s="11" t="s">
        <v>33</v>
      </c>
      <c r="D27" s="19">
        <v>152401</v>
      </c>
      <c r="E27" s="16">
        <v>152401</v>
      </c>
      <c r="F27" s="16">
        <v>152401</v>
      </c>
    </row>
    <row r="28" spans="1:6" ht="40.5" x14ac:dyDescent="0.35">
      <c r="A28" s="11" t="s">
        <v>11</v>
      </c>
      <c r="B28" s="11" t="s">
        <v>34</v>
      </c>
      <c r="C28" s="11" t="s">
        <v>33</v>
      </c>
      <c r="D28" s="19">
        <v>66000</v>
      </c>
      <c r="E28" s="16">
        <v>66000</v>
      </c>
      <c r="F28" s="16">
        <v>66000</v>
      </c>
    </row>
    <row r="29" spans="1:6" ht="27" x14ac:dyDescent="0.35">
      <c r="A29" s="11" t="s">
        <v>15</v>
      </c>
      <c r="B29" s="11" t="s">
        <v>35</v>
      </c>
      <c r="C29" s="11" t="s">
        <v>36</v>
      </c>
      <c r="D29" s="19">
        <v>12736</v>
      </c>
      <c r="E29" s="16">
        <v>12736</v>
      </c>
      <c r="F29" s="16">
        <v>12736</v>
      </c>
    </row>
    <row r="30" spans="1:6" ht="27" x14ac:dyDescent="0.35">
      <c r="A30" s="11" t="s">
        <v>15</v>
      </c>
      <c r="B30" s="11" t="s">
        <v>37</v>
      </c>
      <c r="C30" s="11" t="s">
        <v>30</v>
      </c>
      <c r="D30" s="19">
        <v>207353</v>
      </c>
      <c r="E30" s="16">
        <v>207353</v>
      </c>
      <c r="F30" s="16">
        <v>207353</v>
      </c>
    </row>
    <row r="31" spans="1:6" ht="40.5" x14ac:dyDescent="0.35">
      <c r="A31" s="11" t="s">
        <v>15</v>
      </c>
      <c r="B31" s="11" t="s">
        <v>38</v>
      </c>
      <c r="C31" s="11" t="s">
        <v>30</v>
      </c>
      <c r="D31" s="19">
        <v>39842</v>
      </c>
      <c r="E31" s="16">
        <v>39842</v>
      </c>
      <c r="F31" s="16">
        <v>39842</v>
      </c>
    </row>
    <row r="32" spans="1:6" ht="27" x14ac:dyDescent="0.35">
      <c r="A32" s="11" t="s">
        <v>18</v>
      </c>
      <c r="B32" s="11" t="s">
        <v>39</v>
      </c>
      <c r="C32" s="11" t="s">
        <v>30</v>
      </c>
      <c r="D32" s="19">
        <v>147036</v>
      </c>
      <c r="E32" s="16">
        <v>147036</v>
      </c>
      <c r="F32" s="16">
        <v>147036</v>
      </c>
    </row>
    <row r="33" spans="1:6" ht="27" x14ac:dyDescent="0.35">
      <c r="A33" s="11" t="s">
        <v>18</v>
      </c>
      <c r="B33" s="11" t="s">
        <v>39</v>
      </c>
      <c r="C33" s="11" t="s">
        <v>30</v>
      </c>
      <c r="D33" s="19">
        <v>40000</v>
      </c>
      <c r="E33" s="16">
        <v>40000</v>
      </c>
      <c r="F33" s="16">
        <v>40000</v>
      </c>
    </row>
    <row r="34" spans="1:6" x14ac:dyDescent="0.35">
      <c r="A34" s="11" t="s">
        <v>13</v>
      </c>
      <c r="B34" s="11" t="s">
        <v>40</v>
      </c>
      <c r="C34" s="11" t="s">
        <v>28</v>
      </c>
      <c r="D34" s="19">
        <v>104689</v>
      </c>
      <c r="E34" s="16">
        <v>104689</v>
      </c>
      <c r="F34" s="16">
        <v>104689</v>
      </c>
    </row>
    <row r="35" spans="1:6" x14ac:dyDescent="0.35">
      <c r="A35" s="11" t="s">
        <v>15</v>
      </c>
      <c r="B35" s="11" t="s">
        <v>41</v>
      </c>
      <c r="C35" s="11" t="s">
        <v>42</v>
      </c>
      <c r="D35" s="19">
        <v>102503</v>
      </c>
      <c r="E35" s="16">
        <v>102503</v>
      </c>
      <c r="F35" s="16">
        <v>102503</v>
      </c>
    </row>
    <row r="36" spans="1:6" x14ac:dyDescent="0.35">
      <c r="A36" s="11" t="s">
        <v>43</v>
      </c>
      <c r="B36" s="11" t="s">
        <v>44</v>
      </c>
      <c r="C36" s="11" t="s">
        <v>45</v>
      </c>
      <c r="D36" s="19">
        <v>900000</v>
      </c>
      <c r="E36" s="16">
        <v>1997683.77</v>
      </c>
      <c r="F36" s="16">
        <v>1997683.77</v>
      </c>
    </row>
    <row r="37" spans="1:6" x14ac:dyDescent="0.35">
      <c r="A37" s="48" t="s">
        <v>25</v>
      </c>
      <c r="B37" s="49"/>
      <c r="C37" s="49"/>
      <c r="D37" s="22">
        <f>SUM(D24:D36)</f>
        <v>1991110</v>
      </c>
      <c r="E37" s="22">
        <f>SUM(E24:E36)</f>
        <v>3088793.77</v>
      </c>
      <c r="F37" s="22">
        <f>SUM(F24:F36)</f>
        <v>3088793.77</v>
      </c>
    </row>
    <row r="38" spans="1:6" ht="15" thickBot="1" x14ac:dyDescent="0.4"/>
    <row r="39" spans="1:6" ht="15" thickBot="1" x14ac:dyDescent="0.4">
      <c r="A39" s="23" t="s">
        <v>46</v>
      </c>
      <c r="B39" s="23"/>
      <c r="C39" s="45"/>
      <c r="D39" s="58"/>
      <c r="E39" s="59"/>
      <c r="F39" s="60"/>
    </row>
    <row r="40" spans="1:6" ht="67" customHeight="1" thickBot="1" x14ac:dyDescent="0.4">
      <c r="A40" s="5" t="s">
        <v>3</v>
      </c>
      <c r="B40" s="6" t="s">
        <v>4</v>
      </c>
      <c r="C40" s="5" t="s">
        <v>5</v>
      </c>
      <c r="D40" s="41" t="s">
        <v>6</v>
      </c>
      <c r="E40" s="41" t="s">
        <v>7</v>
      </c>
      <c r="F40" s="46" t="s">
        <v>76</v>
      </c>
    </row>
    <row r="41" spans="1:6" x14ac:dyDescent="0.35">
      <c r="A41" s="20" t="s">
        <v>15</v>
      </c>
      <c r="B41" s="20" t="s">
        <v>51</v>
      </c>
      <c r="C41" s="20" t="s">
        <v>47</v>
      </c>
      <c r="D41" s="18">
        <v>66353</v>
      </c>
      <c r="E41" s="17">
        <v>66353</v>
      </c>
      <c r="F41" s="17">
        <v>66353</v>
      </c>
    </row>
    <row r="42" spans="1:6" x14ac:dyDescent="0.35">
      <c r="A42" s="20" t="s">
        <v>11</v>
      </c>
      <c r="B42" s="20" t="s">
        <v>52</v>
      </c>
      <c r="C42" s="20" t="s">
        <v>33</v>
      </c>
      <c r="D42" s="19">
        <v>24581</v>
      </c>
      <c r="E42" s="16">
        <v>24581</v>
      </c>
      <c r="F42" s="16">
        <v>24581</v>
      </c>
    </row>
    <row r="43" spans="1:6" ht="27.5" x14ac:dyDescent="0.35">
      <c r="A43" s="20" t="s">
        <v>15</v>
      </c>
      <c r="B43" s="20" t="s">
        <v>48</v>
      </c>
      <c r="C43" s="21" t="s">
        <v>36</v>
      </c>
      <c r="D43" s="19">
        <v>151366</v>
      </c>
      <c r="E43" s="16">
        <v>137214</v>
      </c>
      <c r="F43" s="16">
        <v>137214</v>
      </c>
    </row>
    <row r="44" spans="1:6" ht="27.5" x14ac:dyDescent="0.35">
      <c r="A44" s="20" t="s">
        <v>15</v>
      </c>
      <c r="B44" s="20" t="s">
        <v>53</v>
      </c>
      <c r="C44" s="20" t="s">
        <v>49</v>
      </c>
      <c r="D44" s="19">
        <v>51991</v>
      </c>
      <c r="E44" s="16">
        <v>51991</v>
      </c>
      <c r="F44" s="16">
        <v>51991</v>
      </c>
    </row>
    <row r="45" spans="1:6" ht="27.5" x14ac:dyDescent="0.35">
      <c r="A45" s="20" t="s">
        <v>11</v>
      </c>
      <c r="B45" s="20" t="s">
        <v>54</v>
      </c>
      <c r="C45" s="20" t="s">
        <v>33</v>
      </c>
      <c r="D45" s="19">
        <v>49160</v>
      </c>
      <c r="E45" s="16">
        <v>49160</v>
      </c>
      <c r="F45" s="16">
        <v>49160</v>
      </c>
    </row>
    <row r="46" spans="1:6" ht="27.5" x14ac:dyDescent="0.35">
      <c r="A46" s="20" t="s">
        <v>18</v>
      </c>
      <c r="B46" s="20" t="s">
        <v>55</v>
      </c>
      <c r="C46" s="20" t="s">
        <v>30</v>
      </c>
      <c r="D46" s="19">
        <v>33931</v>
      </c>
      <c r="E46" s="16">
        <v>33931</v>
      </c>
      <c r="F46" s="16">
        <v>33931</v>
      </c>
    </row>
    <row r="47" spans="1:6" ht="27.5" x14ac:dyDescent="0.35">
      <c r="A47" s="20" t="s">
        <v>15</v>
      </c>
      <c r="B47" s="20" t="s">
        <v>50</v>
      </c>
      <c r="C47" s="20" t="s">
        <v>10</v>
      </c>
      <c r="D47" s="19">
        <v>67633</v>
      </c>
      <c r="E47" s="16">
        <v>67633</v>
      </c>
      <c r="F47" s="16">
        <v>67633</v>
      </c>
    </row>
    <row r="48" spans="1:6" ht="27.5" x14ac:dyDescent="0.35">
      <c r="A48" s="20" t="s">
        <v>15</v>
      </c>
      <c r="B48" s="20" t="s">
        <v>56</v>
      </c>
      <c r="C48" s="20" t="s">
        <v>10</v>
      </c>
      <c r="D48" s="19">
        <v>181764</v>
      </c>
      <c r="E48" s="16">
        <v>181764</v>
      </c>
      <c r="F48" s="16">
        <v>181764</v>
      </c>
    </row>
    <row r="49" spans="1:6" x14ac:dyDescent="0.35">
      <c r="A49" s="48" t="s">
        <v>25</v>
      </c>
      <c r="B49" s="49"/>
      <c r="C49" s="49"/>
      <c r="D49" s="22">
        <f>SUM(D41:D48)</f>
        <v>626779</v>
      </c>
      <c r="E49" s="22">
        <f>SUM(E41:E48)</f>
        <v>612627</v>
      </c>
      <c r="F49" s="22">
        <f>SUM(F41:F48)</f>
        <v>612627</v>
      </c>
    </row>
    <row r="50" spans="1:6" ht="15" thickBot="1" x14ac:dyDescent="0.4"/>
    <row r="51" spans="1:6" ht="15.75" customHeight="1" thickBot="1" x14ac:dyDescent="0.4">
      <c r="A51" s="53" t="s">
        <v>57</v>
      </c>
      <c r="B51" s="54"/>
      <c r="C51" s="54"/>
      <c r="D51" s="54"/>
      <c r="E51" s="54"/>
      <c r="F51" s="55"/>
    </row>
    <row r="52" spans="1:6" ht="67" customHeight="1" thickBot="1" x14ac:dyDescent="0.4">
      <c r="A52" s="42" t="s">
        <v>3</v>
      </c>
      <c r="B52" s="43" t="s">
        <v>4</v>
      </c>
      <c r="C52" s="42" t="s">
        <v>5</v>
      </c>
      <c r="D52" s="44" t="s">
        <v>6</v>
      </c>
      <c r="E52" s="44" t="s">
        <v>7</v>
      </c>
      <c r="F52" s="46" t="s">
        <v>76</v>
      </c>
    </row>
    <row r="53" spans="1:6" x14ac:dyDescent="0.35">
      <c r="A53" s="15"/>
      <c r="B53" s="15"/>
      <c r="C53" s="15"/>
      <c r="D53" s="19"/>
      <c r="E53" s="16"/>
      <c r="F53" s="16"/>
    </row>
    <row r="54" spans="1:6" x14ac:dyDescent="0.35">
      <c r="A54" s="48" t="s">
        <v>25</v>
      </c>
      <c r="B54" s="49"/>
      <c r="C54" s="49"/>
      <c r="D54" s="22">
        <f>SUM(D53)</f>
        <v>0</v>
      </c>
      <c r="E54" s="22">
        <f>SUM(E53)</f>
        <v>0</v>
      </c>
      <c r="F54" s="22">
        <f>SUM(F53)</f>
        <v>0</v>
      </c>
    </row>
    <row r="55" spans="1:6" ht="15" thickBot="1" x14ac:dyDescent="0.4"/>
    <row r="56" spans="1:6" ht="15" thickBot="1" x14ac:dyDescent="0.4">
      <c r="A56" s="50" t="s">
        <v>58</v>
      </c>
      <c r="B56" s="51"/>
      <c r="C56" s="51"/>
      <c r="D56" s="51"/>
      <c r="E56" s="51"/>
      <c r="F56" s="52"/>
    </row>
    <row r="57" spans="1:6" ht="67" customHeight="1" thickBot="1" x14ac:dyDescent="0.4">
      <c r="A57" s="39" t="s">
        <v>3</v>
      </c>
      <c r="B57" s="40" t="s">
        <v>4</v>
      </c>
      <c r="C57" s="39" t="s">
        <v>5</v>
      </c>
      <c r="D57" s="41" t="s">
        <v>6</v>
      </c>
      <c r="E57" s="41" t="s">
        <v>7</v>
      </c>
      <c r="F57" s="46" t="s">
        <v>76</v>
      </c>
    </row>
    <row r="58" spans="1:6" x14ac:dyDescent="0.35">
      <c r="A58" s="20" t="s">
        <v>13</v>
      </c>
      <c r="B58" s="20" t="s">
        <v>59</v>
      </c>
      <c r="C58" s="20" t="s">
        <v>60</v>
      </c>
      <c r="D58" s="18">
        <v>57100</v>
      </c>
      <c r="E58" s="17">
        <v>57100</v>
      </c>
      <c r="F58" s="17">
        <v>57100</v>
      </c>
    </row>
    <row r="59" spans="1:6" x14ac:dyDescent="0.35">
      <c r="A59" s="20" t="s">
        <v>15</v>
      </c>
      <c r="B59" s="20" t="s">
        <v>61</v>
      </c>
      <c r="C59" s="20" t="s">
        <v>62</v>
      </c>
      <c r="D59" s="19">
        <v>176614</v>
      </c>
      <c r="E59" s="16">
        <v>176614</v>
      </c>
      <c r="F59" s="16">
        <v>176614</v>
      </c>
    </row>
    <row r="60" spans="1:6" x14ac:dyDescent="0.35">
      <c r="A60" s="20" t="s">
        <v>15</v>
      </c>
      <c r="B60" s="24" t="s">
        <v>63</v>
      </c>
      <c r="C60" s="20" t="s">
        <v>62</v>
      </c>
      <c r="D60" s="19">
        <v>50000</v>
      </c>
      <c r="E60" s="16">
        <v>22000</v>
      </c>
      <c r="F60" s="16">
        <v>22000</v>
      </c>
    </row>
    <row r="61" spans="1:6" x14ac:dyDescent="0.35">
      <c r="A61" s="24" t="s">
        <v>18</v>
      </c>
      <c r="B61" s="24" t="s">
        <v>63</v>
      </c>
      <c r="C61" s="21" t="s">
        <v>64</v>
      </c>
      <c r="D61" s="19">
        <v>50000</v>
      </c>
      <c r="E61" s="16">
        <v>0</v>
      </c>
      <c r="F61" s="16">
        <v>0</v>
      </c>
    </row>
    <row r="62" spans="1:6" x14ac:dyDescent="0.35">
      <c r="A62" s="20" t="s">
        <v>11</v>
      </c>
      <c r="B62" s="24" t="s">
        <v>63</v>
      </c>
      <c r="C62" s="25" t="s">
        <v>65</v>
      </c>
      <c r="D62" s="19">
        <v>50000</v>
      </c>
      <c r="E62" s="16">
        <v>16664</v>
      </c>
      <c r="F62" s="16">
        <v>16664</v>
      </c>
    </row>
    <row r="63" spans="1:6" x14ac:dyDescent="0.35">
      <c r="A63" s="20" t="s">
        <v>8</v>
      </c>
      <c r="B63" s="24" t="s">
        <v>63</v>
      </c>
      <c r="C63" s="25" t="s">
        <v>66</v>
      </c>
      <c r="D63" s="19">
        <v>50000</v>
      </c>
      <c r="E63" s="16">
        <v>0</v>
      </c>
      <c r="F63" s="16">
        <v>0</v>
      </c>
    </row>
    <row r="64" spans="1:6" x14ac:dyDescent="0.35">
      <c r="A64" s="20" t="s">
        <v>13</v>
      </c>
      <c r="B64" s="24" t="s">
        <v>63</v>
      </c>
      <c r="C64" s="25" t="s">
        <v>67</v>
      </c>
      <c r="D64" s="19">
        <v>50000</v>
      </c>
      <c r="E64" s="16">
        <v>0</v>
      </c>
      <c r="F64" s="16">
        <v>0</v>
      </c>
    </row>
    <row r="65" spans="1:6" x14ac:dyDescent="0.35">
      <c r="A65" s="48" t="s">
        <v>25</v>
      </c>
      <c r="B65" s="49"/>
      <c r="C65" s="49"/>
      <c r="D65" s="22">
        <f>SUM(D58:D64)</f>
        <v>483714</v>
      </c>
      <c r="E65" s="22">
        <f t="shared" ref="E65:F65" si="1">SUM(E58:E64)</f>
        <v>272378</v>
      </c>
      <c r="F65" s="22">
        <f t="shared" si="1"/>
        <v>272378</v>
      </c>
    </row>
    <row r="67" spans="1:6" ht="15" thickBot="1" x14ac:dyDescent="0.4"/>
    <row r="68" spans="1:6" s="3" customFormat="1" ht="14" thickBot="1" x14ac:dyDescent="0.35">
      <c r="A68" s="1"/>
      <c r="B68" s="26"/>
      <c r="C68" s="27"/>
      <c r="D68" s="28">
        <f>SUM(D20,D37,D49,D54,D65)</f>
        <v>3783625</v>
      </c>
      <c r="E68" s="28">
        <f>SUM(E20,E37,E49,E54,E65)</f>
        <v>4655820.7699999996</v>
      </c>
      <c r="F68" s="28">
        <f>SUM(F20,F37,F49,F54,F65)</f>
        <v>4655820.7699999996</v>
      </c>
    </row>
    <row r="69" spans="1:6" s="3" customFormat="1" ht="27" customHeight="1" x14ac:dyDescent="0.3">
      <c r="A69" s="1"/>
      <c r="B69" s="26"/>
      <c r="F69" s="29"/>
    </row>
    <row r="70" spans="1:6" s="3" customFormat="1" ht="12.75" customHeight="1" x14ac:dyDescent="0.3">
      <c r="A70" s="47" t="s">
        <v>68</v>
      </c>
      <c r="B70" s="47"/>
      <c r="C70" s="47"/>
      <c r="D70" s="30"/>
      <c r="E70" s="31"/>
      <c r="F70" s="31"/>
    </row>
    <row r="71" spans="1:6" s="3" customFormat="1" ht="13.5" x14ac:dyDescent="0.3">
      <c r="A71" s="47"/>
      <c r="B71" s="47"/>
      <c r="C71" s="47"/>
      <c r="D71" s="30"/>
      <c r="E71" s="31"/>
      <c r="F71" s="31"/>
    </row>
    <row r="72" spans="1:6" s="3" customFormat="1" ht="13.5" x14ac:dyDescent="0.3">
      <c r="A72" s="47"/>
      <c r="B72" s="47"/>
      <c r="C72" s="47"/>
      <c r="D72" s="30"/>
      <c r="E72" s="31"/>
      <c r="F72" s="31"/>
    </row>
    <row r="73" spans="1:6" s="3" customFormat="1" ht="13.5" x14ac:dyDescent="0.3">
      <c r="A73" s="32"/>
      <c r="B73" s="32"/>
      <c r="C73" s="32"/>
      <c r="D73" s="31"/>
      <c r="E73" s="31"/>
      <c r="F73" s="31"/>
    </row>
    <row r="74" spans="1:6" s="3" customFormat="1" ht="13.5" x14ac:dyDescent="0.3">
      <c r="A74" s="1"/>
      <c r="B74" s="32"/>
      <c r="C74" s="32"/>
      <c r="D74" s="2"/>
      <c r="F74" s="4"/>
    </row>
    <row r="75" spans="1:6" s="3" customFormat="1" ht="13.5" x14ac:dyDescent="0.3">
      <c r="A75" s="1"/>
      <c r="B75" s="1"/>
      <c r="C75" s="1"/>
      <c r="D75" s="2"/>
      <c r="E75" s="4"/>
      <c r="F75" s="4"/>
    </row>
    <row r="76" spans="1:6" s="3" customFormat="1" ht="13.5" x14ac:dyDescent="0.3">
      <c r="A76" s="33" t="s">
        <v>69</v>
      </c>
      <c r="B76" s="34"/>
      <c r="C76" s="33" t="s">
        <v>70</v>
      </c>
      <c r="D76" s="35"/>
    </row>
    <row r="77" spans="1:6" s="3" customFormat="1" ht="13.5" x14ac:dyDescent="0.3">
      <c r="A77" s="33"/>
      <c r="B77" s="36"/>
      <c r="C77" s="33"/>
      <c r="D77" s="2"/>
    </row>
    <row r="78" spans="1:6" s="3" customFormat="1" ht="13.5" x14ac:dyDescent="0.3">
      <c r="A78" s="1"/>
      <c r="B78" s="1"/>
      <c r="C78" s="1"/>
      <c r="D78" s="2"/>
      <c r="E78" s="4"/>
      <c r="F78" s="4"/>
    </row>
    <row r="79" spans="1:6" s="3" customFormat="1" ht="13.5" x14ac:dyDescent="0.3">
      <c r="A79" s="1"/>
      <c r="B79" s="1"/>
      <c r="C79" s="1"/>
      <c r="D79" s="2"/>
      <c r="E79" s="4"/>
      <c r="F79" s="4"/>
    </row>
    <row r="80" spans="1:6" s="3" customFormat="1" ht="13.5" x14ac:dyDescent="0.3">
      <c r="A80" s="33" t="s">
        <v>71</v>
      </c>
      <c r="B80" s="34"/>
      <c r="C80" s="33" t="s">
        <v>70</v>
      </c>
      <c r="D80" s="37"/>
    </row>
  </sheetData>
  <sheetProtection algorithmName="SHA-512" hashValue="HmynoXuZoUKdOUeP7w5vbSF7Q1oa7/xR27p6PvVM/ydPjN3ybrXf9VFSmM1mZ0a4E1frsOcDA/aKugA5HLdCFQ==" saltValue="v1Ik1w1YJRZhXmtYLkllrg==" spinCount="100000" sheet="1" objects="1" scenarios="1"/>
  <mergeCells count="14">
    <mergeCell ref="A1:B2"/>
    <mergeCell ref="A4:D4"/>
    <mergeCell ref="A20:C20"/>
    <mergeCell ref="D39:F39"/>
    <mergeCell ref="A22:F22"/>
    <mergeCell ref="A7:F7"/>
    <mergeCell ref="A37:C37"/>
    <mergeCell ref="A5:D5"/>
    <mergeCell ref="A70:C72"/>
    <mergeCell ref="A49:C49"/>
    <mergeCell ref="A54:C54"/>
    <mergeCell ref="A65:C65"/>
    <mergeCell ref="A56:F56"/>
    <mergeCell ref="A51:F51"/>
  </mergeCells>
  <pageMargins left="0.19685039370078741" right="0.43307086614173229" top="0.4" bottom="0.35433070866141736" header="0.2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ADD0BD579D56784A80775D78761884C3" ma:contentTypeVersion="1207" ma:contentTypeDescription="" ma:contentTypeScope="" ma:versionID="70f012072e16794a34f409d41bcdff8a">
  <xsd:schema xmlns:xsd="http://www.w3.org/2001/XMLSchema" xmlns:xs="http://www.w3.org/2001/XMLSchema" xmlns:p="http://schemas.microsoft.com/office/2006/metadata/properties" xmlns:ns2="339f91ef-2fb7-4cea-8cc3-e2e8bf4d2fa7" targetNamespace="http://schemas.microsoft.com/office/2006/metadata/properties" ma:root="true" ma:fieldsID="f2bd1b78ef39102caa6004fc677866e7" ns2:_="">
    <xsd:import namespace="339f91ef-2fb7-4cea-8cc3-e2e8bf4d2fa7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f91ef-2fb7-4cea-8cc3-e2e8bf4d2fa7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f10d413-9d59-4653-8a1b-23c98125148c}" ma:internalName="TaxCatchAll" ma:showField="CatchAllData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f10d413-9d59-4653-8a1b-23c98125148c}" ma:internalName="TaxCatchAllLabel" ma:readOnly="true" ma:showField="CatchAllDataLabel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72|cfc9eb0f-dc8e-47fe-91d0-b8948e79b10d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39f91ef-2fb7-4cea-8cc3-e2e8bf4d2fa7">Live</eDocs_FileStatus>
    <TaxCatchAll xmlns="339f91ef-2fb7-4cea-8cc3-e2e8bf4d2fa7">
      <Value>4</Value>
      <Value>3</Value>
      <Value>2</Value>
      <Value>1</Value>
    </TaxCatchAll>
    <eDocs_eFileName xmlns="339f91ef-2fb7-4cea-8cc3-e2e8bf4d2fa7">HOU072-014-2021</eDocs_eFileName>
    <mbbd3fafa5ab4e5eb8a6a5e099cef439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h1f8bb4843d6459a8b809123185593c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072</TermName>
          <TermId xmlns="http://schemas.microsoft.com/office/infopath/2007/PartnerControls">cfc9eb0f-dc8e-47fe-91d0-b8948e79b10d</TermId>
        </TermInfo>
      </Terms>
    </h1f8bb4843d6459a8b809123185593c7>
    <fbaa881fc4ae443f9fdafbdd527793df xmlns="339f91ef-2fb7-4cea-8cc3-e2e8bf4d2fa7">
      <Terms xmlns="http://schemas.microsoft.com/office/infopath/2007/PartnerControls"/>
    </fbaa881fc4ae443f9fdafbdd527793df>
    <_vti_ItemDeclaredRecord xmlns="339f91ef-2fb7-4cea-8cc3-e2e8bf4d2fa7" xsi:nil="true"/>
    <m02c691f3efa402dab5cbaa8c240a9e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nb1b8a72855341e18dd75ce464e281f2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C9DEFD-1FE7-4758-9E57-B8478A97D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f91ef-2fb7-4cea-8cc3-e2e8bf4d2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48F5FB-6DD8-4AB2-8216-08FA713ADD1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39f91ef-2fb7-4cea-8cc3-e2e8bf4d2f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91FA04-EC2F-4F56-9E9B-167899E7C4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2018 - 5th Version -South-East Financial Report -end of year 2018</dc:title>
  <dc:creator>Paul Minogue - (DECLG)</dc:creator>
  <cp:lastModifiedBy>Peter Kearney (Housing)</cp:lastModifiedBy>
  <cp:lastPrinted>2019-01-23T11:09:55Z</cp:lastPrinted>
  <dcterms:created xsi:type="dcterms:W3CDTF">2018-07-18T11:54:25Z</dcterms:created>
  <dcterms:modified xsi:type="dcterms:W3CDTF">2026-07-08T16:11:17Z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0x0101000BC94875665D404BB1351B53C41FD2C000ADD0BD579D56784A80775D78761884C3</vt:lpwstr>
  </property>
  <property fmtid="{D5CDD505-2E9C-101B-9397-08002B2CF9AE}" pid="3" name="_dlc_DocIdItemGuid">
    <vt:lpwstr>9442c025-a8d7-4b29-82f3-0bb0da23dca8</vt:lpwstr>
  </property>
  <property fmtid="{D5CDD505-2E9C-101B-9397-08002B2CF9AE}" pid="4" name="Order">
    <vt:r8>90900</vt:r8>
  </property>
  <property fmtid="{D5CDD505-2E9C-101B-9397-08002B2CF9AE}" pid="5" name="_dlc_policyId">
    <vt:lpwstr>0x0101000BC94875665D404BB1351B53C41FD2C0|151133126</vt:lpwstr>
  </property>
  <property fmtid="{D5CDD505-2E9C-101B-9397-08002B2CF9AE}" pid="6" name="eDocs_Year">
    <vt:lpwstr>2;#2019|f85df9cd-0f6d-4155-bbd7-ff49d91ec728</vt:lpwstr>
  </property>
  <property fmtid="{D5CDD505-2E9C-101B-9397-08002B2CF9AE}" pid="7" name="eDocs_FileTopics">
    <vt:lpwstr>3;#Undefined|44889b14-ad57-4623-a322-9e5733f867eb</vt:lpwstr>
  </property>
  <property fmtid="{D5CDD505-2E9C-101B-9397-08002B2CF9AE}" pid="8" name="ItemRetentionFormula">
    <vt:lpwstr/>
  </property>
  <property fmtid="{D5CDD505-2E9C-101B-9397-08002B2CF9AE}" pid="9" name="_docset_NoMedatataSyncRequired">
    <vt:lpwstr>False</vt:lpwstr>
  </property>
  <property fmtid="{D5CDD505-2E9C-101B-9397-08002B2CF9AE}" pid="10" name="eDocs_DocumentTopics">
    <vt:lpwstr/>
  </property>
  <property fmtid="{D5CDD505-2E9C-101B-9397-08002B2CF9AE}" pid="11" name="eDocs_SecurityClassification">
    <vt:lpwstr>4;#Unclassified|38981149-6ab4-492e-b035-5180b1eb9314</vt:lpwstr>
  </property>
  <property fmtid="{D5CDD505-2E9C-101B-9397-08002B2CF9AE}" pid="12" name="_dlc_LastRun">
    <vt:lpwstr>05/18/2019 23:04:46</vt:lpwstr>
  </property>
  <property fmtid="{D5CDD505-2E9C-101B-9397-08002B2CF9AE}" pid="13" name="_dlc_ItemStageId">
    <vt:lpwstr>1</vt:lpwstr>
  </property>
  <property fmtid="{D5CDD505-2E9C-101B-9397-08002B2CF9AE}" pid="14" name="eDocs_OldRefNumber">
    <vt:lpwstr>HSHHOM015-006-2019</vt:lpwstr>
  </property>
  <property fmtid="{D5CDD505-2E9C-101B-9397-08002B2CF9AE}" pid="15" name="eDocs_SecurityClassificationTaxHTField0">
    <vt:lpwstr/>
  </property>
  <property fmtid="{D5CDD505-2E9C-101B-9397-08002B2CF9AE}" pid="16" name="eDocs_SeriesSubSeries">
    <vt:lpwstr>13;#072|cfc9eb0f-dc8e-47fe-91d0-b8948e79b10d</vt:lpwstr>
  </property>
  <property fmtid="{D5CDD505-2E9C-101B-9397-08002B2CF9AE}" pid="17" name="eDocs_Series">
    <vt:lpwstr>1;#072|cfc9eb0f-dc8e-47fe-91d0-b8948e79b10d</vt:lpwstr>
  </property>
  <property fmtid="{D5CDD505-2E9C-101B-9397-08002B2CF9AE}" pid="18" name="ge25f6a3ef6f42d4865685f2a74bf8c7">
    <vt:lpwstr/>
  </property>
  <property fmtid="{D5CDD505-2E9C-101B-9397-08002B2CF9AE}" pid="19" name="eDocs_RetentionPeriodTerm">
    <vt:lpwstr/>
  </property>
</Properties>
</file>