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arneyp01\Desktop\2018\"/>
    </mc:Choice>
  </mc:AlternateContent>
  <xr:revisionPtr revIDLastSave="0" documentId="13_ncr:20000001_{481914AA-8F67-498F-80B7-88BC97FE9872}" xr6:coauthVersionLast="47" xr6:coauthVersionMax="47" xr10:uidLastSave="{00000000-0000-0000-0000-000000000000}"/>
  <bookViews>
    <workbookView xWindow="-110" yWindow="-110" windowWidth="19420" windowHeight="10300" tabRatio="566" xr2:uid="{00000000-000D-0000-FFFF-FFFF00000000}"/>
  </bookViews>
  <sheets>
    <sheet name="Sheet1" sheetId="1" r:id="rId1"/>
  </sheets>
  <definedNames>
    <definedName name="_xlnm.Print_Area" localSheetId="0">Sheet1!$A$1:$F$83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1" l="1"/>
  <c r="F45" i="1"/>
  <c r="D45" i="1"/>
  <c r="F80" i="1" l="1"/>
  <c r="E80" i="1"/>
  <c r="D80" i="1"/>
  <c r="E66" i="1" l="1"/>
  <c r="F66" i="1"/>
  <c r="E26" i="1"/>
  <c r="F26" i="1"/>
  <c r="E71" i="1" l="1"/>
  <c r="F71" i="1"/>
  <c r="D71" i="1"/>
  <c r="D66" i="1"/>
  <c r="D26" i="1"/>
  <c r="E83" i="1" l="1"/>
  <c r="D83" i="1"/>
  <c r="F83" i="1"/>
</calcChain>
</file>

<file path=xl/sharedStrings.xml><?xml version="1.0" encoding="utf-8"?>
<sst xmlns="http://schemas.openxmlformats.org/spreadsheetml/2006/main" count="202" uniqueCount="95">
  <si>
    <t>Financial Report</t>
  </si>
  <si>
    <t>DHPCLG/Cork City Council Protocol Agreement - Financial Report 2018</t>
  </si>
  <si>
    <t>Category 1 - Homeless Prevention, Tenancy Sustainment and Resettlement Supports</t>
  </si>
  <si>
    <t>Local Authority</t>
  </si>
  <si>
    <t>Project Name</t>
  </si>
  <si>
    <t>Service Provider</t>
  </si>
  <si>
    <t>Initial 2018 Expenditure Estimate</t>
  </si>
  <si>
    <t>Cork City Council</t>
  </si>
  <si>
    <t>Access Housing Unit</t>
  </si>
  <si>
    <t>Threshold</t>
  </si>
  <si>
    <t>SW Region</t>
  </si>
  <si>
    <t>Tenancy Prevention Service</t>
  </si>
  <si>
    <t>Housing First Project</t>
  </si>
  <si>
    <t>Cork Simon Community</t>
  </si>
  <si>
    <t>Settlement Project</t>
  </si>
  <si>
    <t>Cork Simon</t>
  </si>
  <si>
    <t>Outreach Worker</t>
  </si>
  <si>
    <t>Good Shepherd Services</t>
  </si>
  <si>
    <t>Tenancy Sustainment Officer</t>
  </si>
  <si>
    <t>St Vincent De Paul</t>
  </si>
  <si>
    <t>Tenancy Sustainment service</t>
  </si>
  <si>
    <t>Sophia Housing Association</t>
  </si>
  <si>
    <t>Cork County Council</t>
  </si>
  <si>
    <t>Tenancy Sustainment Officer West Cork</t>
  </si>
  <si>
    <t xml:space="preserve">Novas Initiatives  </t>
  </si>
  <si>
    <t xml:space="preserve">Tenancy Sustainment officer North cork </t>
  </si>
  <si>
    <t>Le Cheile Family Resource Centre, Mallow</t>
  </si>
  <si>
    <t>Aftercare Service</t>
  </si>
  <si>
    <t xml:space="preserve">St Helens Care Association </t>
  </si>
  <si>
    <t>Fellowship House</t>
  </si>
  <si>
    <t>Youth Homeless Prevention Worker</t>
  </si>
  <si>
    <t>Focus Ireland</t>
  </si>
  <si>
    <t>Resettlement Service</t>
  </si>
  <si>
    <t>Homeless Persons Unit</t>
  </si>
  <si>
    <t>Dept of Social Protection</t>
  </si>
  <si>
    <t>Cork Foyer Settlement Officer</t>
  </si>
  <si>
    <t>Cork Foyer</t>
  </si>
  <si>
    <t>Kerry County Council</t>
  </si>
  <si>
    <t>SUB TOTALS</t>
  </si>
  <si>
    <t>Category 2 - Emergency Accommodation</t>
  </si>
  <si>
    <t>St Vincents House</t>
  </si>
  <si>
    <t>Andersons Quay - Emergency Shelter</t>
  </si>
  <si>
    <t>Edel House</t>
  </si>
  <si>
    <t>Arlington Lodge</t>
  </si>
  <si>
    <t>Novas Initiative</t>
  </si>
  <si>
    <t>Shanaway House</t>
  </si>
  <si>
    <t>Jerry Holland</t>
  </si>
  <si>
    <t>Emergency Christmas B&amp;B</t>
  </si>
  <si>
    <t>TBC</t>
  </si>
  <si>
    <t>Cork City Council &amp; Cork County Council</t>
  </si>
  <si>
    <t>Emergency B&amp;B</t>
  </si>
  <si>
    <t>Irish Cottage Acccommodation</t>
  </si>
  <si>
    <t xml:space="preserve">Whitehouse B&amp;B </t>
  </si>
  <si>
    <t>Various</t>
  </si>
  <si>
    <t>County B &amp; B</t>
  </si>
  <si>
    <t xml:space="preserve">Various </t>
  </si>
  <si>
    <t>Rough Sleeper Accommodation &amp; Supports 45</t>
  </si>
  <si>
    <t xml:space="preserve"> </t>
  </si>
  <si>
    <t>Homeless Prevention officers x2</t>
  </si>
  <si>
    <t>AHB</t>
  </si>
  <si>
    <t>Homeless Unit - Admin Staff</t>
  </si>
  <si>
    <t>Category 3 - Long-Term Supported Accommodation</t>
  </si>
  <si>
    <t>Mill House</t>
  </si>
  <si>
    <t>O'Connell Court</t>
  </si>
  <si>
    <t>O'Connell Court Ltd</t>
  </si>
  <si>
    <t>Oakdene House</t>
  </si>
  <si>
    <t>Oakdene Ltd</t>
  </si>
  <si>
    <t>Mount Cara House</t>
  </si>
  <si>
    <t>Mount Cara Ltd</t>
  </si>
  <si>
    <t>Clanmornin</t>
  </si>
  <si>
    <t>Victoria Road</t>
  </si>
  <si>
    <t>Tir na Nog</t>
  </si>
  <si>
    <t>Deerpark House</t>
  </si>
  <si>
    <t>Riverview</t>
  </si>
  <si>
    <t>Gateway</t>
  </si>
  <si>
    <t>Foyer</t>
  </si>
  <si>
    <t>Wellsprings</t>
  </si>
  <si>
    <t>Sophia</t>
  </si>
  <si>
    <t>Renewal</t>
  </si>
  <si>
    <t>Westgate Foundation</t>
  </si>
  <si>
    <t>Knocklee House</t>
  </si>
  <si>
    <t>Category 4 - Day Services</t>
  </si>
  <si>
    <t>Category 5 - Housing Authority Homeless Services Provision including Administration</t>
  </si>
  <si>
    <t>Placefinders Service - HAP</t>
  </si>
  <si>
    <t>I hereby certify that this statement of expenditure relates to the homeless services programme for the South-West Region and that the delegated 'Section 10' Exchequer funding allocation is used for the sole purpose of expenditure incurred on this homeless services programme:</t>
  </si>
  <si>
    <t>Director of Finance</t>
  </si>
  <si>
    <t>Date</t>
  </si>
  <si>
    <t>Director of Housing</t>
  </si>
  <si>
    <t>TOTALS</t>
  </si>
  <si>
    <t>SW Regional Homeless Services Management</t>
  </si>
  <si>
    <t>Family Hub</t>
  </si>
  <si>
    <t>Good Shepherd Cork</t>
  </si>
  <si>
    <t>Revised Expenditure Estimate                    (if applicable)</t>
  </si>
  <si>
    <t>Year ending 31 December 2018</t>
  </si>
  <si>
    <t>Total Annual Expenditure          (to end of current reporting quarter)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</si>
</sst>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&quot;€&quot;#,##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65">
    <xf numFmtId="0" fontId="0" fillId="0" borderId="0" xfId="0"/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3" fontId="3" fillId="0" borderId="7" xfId="0" applyNumberFormat="1" applyFont="1" applyBorder="1" applyAlignment="1">
      <alignment horizontal="left" wrapText="1"/>
    </xf>
    <xf numFmtId="3" fontId="3" fillId="0" borderId="6" xfId="0" applyNumberFormat="1" applyFont="1" applyBorder="1" applyAlignment="1">
      <alignment horizontal="left" wrapText="1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/>
    <xf numFmtId="164" fontId="4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2" borderId="0" xfId="0" applyFont="1" applyFill="1" applyAlignment="1">
      <alignment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horizontal="left" wrapText="1"/>
    </xf>
    <xf numFmtId="164" fontId="2" fillId="0" borderId="6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7" xfId="0" applyFont="1" applyBorder="1" applyAlignment="1">
      <alignment horizontal="left" wrapText="1"/>
    </xf>
    <xf numFmtId="164" fontId="4" fillId="0" borderId="11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 wrapText="1"/>
    </xf>
    <xf numFmtId="0" fontId="0" fillId="0" borderId="6" xfId="0" applyBorder="1"/>
    <xf numFmtId="164" fontId="2" fillId="0" borderId="6" xfId="0" applyNumberFormat="1" applyFont="1" applyBorder="1" applyAlignment="1">
      <alignment horizontal="center"/>
    </xf>
    <xf numFmtId="164" fontId="3" fillId="0" borderId="10" xfId="1" applyNumberFormat="1" applyFont="1" applyFill="1" applyBorder="1" applyAlignment="1">
      <alignment horizontal="center"/>
    </xf>
    <xf numFmtId="164" fontId="3" fillId="0" borderId="5" xfId="1" applyNumberFormat="1" applyFont="1" applyFill="1" applyBorder="1" applyAlignment="1">
      <alignment horizontal="center"/>
    </xf>
    <xf numFmtId="0" fontId="0" fillId="0" borderId="10" xfId="0" applyBorder="1"/>
    <xf numFmtId="164" fontId="6" fillId="0" borderId="1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16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right" wrapText="1"/>
    </xf>
    <xf numFmtId="0" fontId="2" fillId="0" borderId="13" xfId="0" applyFont="1" applyBorder="1" applyAlignment="1">
      <alignment wrapText="1"/>
    </xf>
    <xf numFmtId="164" fontId="3" fillId="0" borderId="13" xfId="0" applyNumberFormat="1" applyFont="1" applyBorder="1" applyAlignment="1">
      <alignment horizontal="center"/>
    </xf>
    <xf numFmtId="0" fontId="3" fillId="0" borderId="13" xfId="0" applyFont="1" applyBorder="1"/>
    <xf numFmtId="0" fontId="2" fillId="0" borderId="1" xfId="0" applyFont="1" applyBorder="1" applyAlignment="1">
      <alignment horizontal="right"/>
    </xf>
    <xf numFmtId="164" fontId="4" fillId="0" borderId="10" xfId="0" applyNumberFormat="1" applyFont="1" applyBorder="1" applyAlignment="1" applyProtection="1">
      <alignment horizontal="center" vertical="center"/>
      <protection locked="0"/>
    </xf>
    <xf numFmtId="164" fontId="4" fillId="0" borderId="6" xfId="0" applyNumberFormat="1" applyFont="1" applyBorder="1" applyAlignment="1" applyProtection="1">
      <alignment horizontal="center" vertical="center"/>
      <protection locked="0"/>
    </xf>
    <xf numFmtId="164" fontId="4" fillId="0" borderId="12" xfId="0" applyNumberFormat="1" applyFont="1" applyBorder="1" applyAlignment="1" applyProtection="1">
      <alignment horizontal="center" vertical="center"/>
      <protection locked="0"/>
    </xf>
    <xf numFmtId="164" fontId="4" fillId="0" borderId="11" xfId="0" applyNumberFormat="1" applyFont="1" applyBorder="1" applyAlignment="1" applyProtection="1">
      <alignment horizontal="center" vertical="center"/>
      <protection locked="0"/>
    </xf>
    <xf numFmtId="164" fontId="4" fillId="0" borderId="10" xfId="0" applyNumberFormat="1" applyFont="1" applyBorder="1" applyAlignment="1" applyProtection="1">
      <alignment horizontal="center"/>
      <protection locked="0"/>
    </xf>
    <xf numFmtId="164" fontId="4" fillId="0" borderId="6" xfId="0" applyNumberFormat="1" applyFont="1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164" fontId="0" fillId="0" borderId="0" xfId="0" applyNumberFormat="1"/>
    <xf numFmtId="164" fontId="7" fillId="0" borderId="6" xfId="0" applyNumberFormat="1" applyFont="1" applyBorder="1" applyAlignment="1" applyProtection="1">
      <alignment horizontal="center" vertical="center"/>
      <protection locked="0"/>
    </xf>
    <xf numFmtId="0" fontId="2" fillId="0" borderId="14" xfId="0" applyFont="1" applyBorder="1"/>
    <xf numFmtId="0" fontId="2" fillId="0" borderId="14" xfId="0" applyFont="1" applyBorder="1" applyAlignment="1">
      <alignment horizontal="center" wrapText="1"/>
    </xf>
    <xf numFmtId="0" fontId="2" fillId="0" borderId="15" xfId="0" applyFont="1" applyBorder="1"/>
    <xf numFmtId="0" fontId="2" fillId="0" borderId="1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7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right"/>
    </xf>
    <xf numFmtId="0" fontId="3" fillId="0" borderId="0" xfId="0" applyFont="1" applyAlignment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60"/>
  <sheetViews>
    <sheetView tabSelected="1" topLeftCell="A70" workbookViewId="0">
      <selection activeCell="F24" sqref="F24"/>
    </sheetView>
  </sheetViews>
  <sheetFormatPr defaultRowHeight="14.5" x14ac:dyDescent="0.35"/>
  <cols>
    <col min="1" max="1" width="22.7265625" customWidth="1"/>
    <col min="2" max="2" width="33.453125" bestFit="1" customWidth="1"/>
    <col min="3" max="3" width="31.7265625" customWidth="1"/>
    <col min="4" max="4" width="21.26953125" customWidth="1"/>
    <col min="5" max="6" width="21.7265625" customWidth="1"/>
  </cols>
  <sheetData>
    <row r="1" spans="1:6" ht="12.75" customHeight="1" x14ac:dyDescent="0.35">
      <c r="A1" s="58" t="s">
        <v>0</v>
      </c>
      <c r="B1" s="58"/>
    </row>
    <row r="2" spans="1:6" ht="12.75" customHeight="1" x14ac:dyDescent="0.35">
      <c r="A2" s="58"/>
      <c r="B2" s="58"/>
    </row>
    <row r="3" spans="1:6" ht="12.75" customHeight="1" x14ac:dyDescent="0.35"/>
    <row r="4" spans="1:6" ht="12.75" customHeight="1" x14ac:dyDescent="0.35">
      <c r="A4" s="59" t="s">
        <v>1</v>
      </c>
      <c r="B4" s="59"/>
      <c r="C4" s="59"/>
      <c r="D4" s="59"/>
    </row>
    <row r="5" spans="1:6" ht="12.75" customHeight="1" x14ac:dyDescent="0.35">
      <c r="A5" s="59" t="s">
        <v>93</v>
      </c>
      <c r="B5" s="59"/>
      <c r="C5" s="59"/>
      <c r="D5" s="59"/>
    </row>
    <row r="6" spans="1:6" ht="12.75" customHeight="1" thickBot="1" x14ac:dyDescent="0.4"/>
    <row r="7" spans="1:6" ht="12.75" customHeight="1" thickBot="1" x14ac:dyDescent="0.4">
      <c r="A7" s="60" t="s">
        <v>2</v>
      </c>
      <c r="B7" s="61"/>
      <c r="C7" s="61"/>
      <c r="D7" s="61"/>
      <c r="E7" s="61"/>
      <c r="F7" s="62"/>
    </row>
    <row r="8" spans="1:6" ht="53.15" customHeight="1" thickBot="1" x14ac:dyDescent="0.4">
      <c r="A8" s="47" t="s">
        <v>3</v>
      </c>
      <c r="B8" s="47" t="s">
        <v>4</v>
      </c>
      <c r="C8" s="47" t="s">
        <v>5</v>
      </c>
      <c r="D8" s="50" t="s">
        <v>6</v>
      </c>
      <c r="E8" s="50" t="s">
        <v>92</v>
      </c>
      <c r="F8" s="51" t="s">
        <v>94</v>
      </c>
    </row>
    <row r="9" spans="1:6" ht="12.75" customHeight="1" x14ac:dyDescent="0.35">
      <c r="A9" s="1" t="s">
        <v>7</v>
      </c>
      <c r="B9" s="1" t="s">
        <v>8</v>
      </c>
      <c r="C9" s="2" t="s">
        <v>9</v>
      </c>
      <c r="D9" s="15">
        <v>152000</v>
      </c>
      <c r="E9" s="38"/>
      <c r="F9" s="38">
        <v>152000</v>
      </c>
    </row>
    <row r="10" spans="1:6" ht="12.75" customHeight="1" x14ac:dyDescent="0.35">
      <c r="A10" s="3" t="s">
        <v>10</v>
      </c>
      <c r="B10" s="3" t="s">
        <v>11</v>
      </c>
      <c r="C10" s="4" t="s">
        <v>9</v>
      </c>
      <c r="D10" s="7">
        <v>165000</v>
      </c>
      <c r="E10" s="39"/>
      <c r="F10" s="39">
        <v>165000</v>
      </c>
    </row>
    <row r="11" spans="1:6" ht="12.75" customHeight="1" x14ac:dyDescent="0.35">
      <c r="A11" s="3" t="s">
        <v>7</v>
      </c>
      <c r="B11" s="2" t="s">
        <v>12</v>
      </c>
      <c r="C11" s="2" t="s">
        <v>13</v>
      </c>
      <c r="D11" s="7">
        <v>100000</v>
      </c>
      <c r="E11" s="39"/>
      <c r="F11" s="39">
        <v>100000</v>
      </c>
    </row>
    <row r="12" spans="1:6" ht="12.75" customHeight="1" x14ac:dyDescent="0.35">
      <c r="A12" s="3" t="s">
        <v>7</v>
      </c>
      <c r="B12" s="3" t="s">
        <v>14</v>
      </c>
      <c r="C12" s="4" t="s">
        <v>15</v>
      </c>
      <c r="D12" s="7">
        <v>150100</v>
      </c>
      <c r="E12" s="39"/>
      <c r="F12" s="39">
        <v>150100</v>
      </c>
    </row>
    <row r="13" spans="1:6" ht="12.75" customHeight="1" x14ac:dyDescent="0.35">
      <c r="A13" s="3" t="s">
        <v>7</v>
      </c>
      <c r="B13" s="2" t="s">
        <v>16</v>
      </c>
      <c r="C13" s="2" t="s">
        <v>17</v>
      </c>
      <c r="D13" s="7">
        <v>45600</v>
      </c>
      <c r="E13" s="39"/>
      <c r="F13" s="39">
        <v>45600</v>
      </c>
    </row>
    <row r="14" spans="1:6" ht="12.75" customHeight="1" x14ac:dyDescent="0.35">
      <c r="A14" s="3" t="s">
        <v>7</v>
      </c>
      <c r="B14" s="3" t="s">
        <v>18</v>
      </c>
      <c r="C14" s="4" t="s">
        <v>19</v>
      </c>
      <c r="D14" s="7">
        <v>45600</v>
      </c>
      <c r="E14" s="39"/>
      <c r="F14" s="39">
        <v>45600</v>
      </c>
    </row>
    <row r="15" spans="1:6" ht="12.75" customHeight="1" x14ac:dyDescent="0.35">
      <c r="A15" s="3" t="s">
        <v>7</v>
      </c>
      <c r="B15" s="3" t="s">
        <v>20</v>
      </c>
      <c r="C15" s="4" t="s">
        <v>21</v>
      </c>
      <c r="D15" s="7">
        <v>135600</v>
      </c>
      <c r="E15" s="39"/>
      <c r="F15" s="39">
        <v>135600</v>
      </c>
    </row>
    <row r="16" spans="1:6" ht="12.75" customHeight="1" x14ac:dyDescent="0.35">
      <c r="A16" s="2" t="s">
        <v>22</v>
      </c>
      <c r="B16" s="1" t="s">
        <v>23</v>
      </c>
      <c r="C16" s="2" t="s">
        <v>24</v>
      </c>
      <c r="D16" s="7">
        <v>10000</v>
      </c>
      <c r="E16" s="39"/>
      <c r="F16" s="39">
        <v>10000</v>
      </c>
    </row>
    <row r="17" spans="1:6" ht="27" x14ac:dyDescent="0.35">
      <c r="A17" s="8" t="s">
        <v>22</v>
      </c>
      <c r="B17" s="9" t="s">
        <v>25</v>
      </c>
      <c r="C17" s="8" t="s">
        <v>26</v>
      </c>
      <c r="D17" s="7">
        <v>38871</v>
      </c>
      <c r="E17" s="39"/>
      <c r="F17" s="39">
        <v>38871</v>
      </c>
    </row>
    <row r="18" spans="1:6" ht="12.75" customHeight="1" x14ac:dyDescent="0.35">
      <c r="A18" s="2" t="s">
        <v>22</v>
      </c>
      <c r="B18" s="1" t="s">
        <v>27</v>
      </c>
      <c r="C18" s="2" t="s">
        <v>28</v>
      </c>
      <c r="D18" s="7">
        <v>52121</v>
      </c>
      <c r="E18" s="39"/>
      <c r="F18" s="39">
        <v>0</v>
      </c>
    </row>
    <row r="19" spans="1:6" ht="12.75" customHeight="1" x14ac:dyDescent="0.35">
      <c r="A19" s="2" t="s">
        <v>22</v>
      </c>
      <c r="B19" s="1" t="s">
        <v>29</v>
      </c>
      <c r="C19" s="2" t="s">
        <v>29</v>
      </c>
      <c r="D19" s="7">
        <v>50920</v>
      </c>
      <c r="E19" s="39"/>
      <c r="F19" s="39">
        <v>50920</v>
      </c>
    </row>
    <row r="20" spans="1:6" ht="12.75" customHeight="1" x14ac:dyDescent="0.35">
      <c r="A20" s="3" t="s">
        <v>10</v>
      </c>
      <c r="B20" s="3" t="s">
        <v>30</v>
      </c>
      <c r="C20" s="4" t="s">
        <v>31</v>
      </c>
      <c r="D20" s="7">
        <v>48000</v>
      </c>
      <c r="E20" s="39"/>
      <c r="F20" s="39">
        <v>48000</v>
      </c>
    </row>
    <row r="21" spans="1:6" ht="12.75" customHeight="1" x14ac:dyDescent="0.35">
      <c r="A21" s="4" t="s">
        <v>10</v>
      </c>
      <c r="B21" s="10" t="s">
        <v>32</v>
      </c>
      <c r="C21" s="2" t="s">
        <v>31</v>
      </c>
      <c r="D21" s="7">
        <v>80000</v>
      </c>
      <c r="E21" s="39"/>
      <c r="F21" s="39">
        <v>80000</v>
      </c>
    </row>
    <row r="22" spans="1:6" ht="12.75" customHeight="1" x14ac:dyDescent="0.35">
      <c r="A22" s="4" t="s">
        <v>7</v>
      </c>
      <c r="B22" s="11" t="s">
        <v>33</v>
      </c>
      <c r="C22" s="2" t="s">
        <v>34</v>
      </c>
      <c r="D22" s="7">
        <v>334000</v>
      </c>
      <c r="E22" s="39"/>
      <c r="F22" s="39">
        <v>308000</v>
      </c>
    </row>
    <row r="23" spans="1:6" ht="12.75" customHeight="1" x14ac:dyDescent="0.35">
      <c r="A23" s="3" t="s">
        <v>7</v>
      </c>
      <c r="B23" s="12" t="s">
        <v>35</v>
      </c>
      <c r="C23" s="13" t="s">
        <v>36</v>
      </c>
      <c r="D23" s="7">
        <v>45600</v>
      </c>
      <c r="E23" s="39"/>
      <c r="F23" s="39">
        <v>48000</v>
      </c>
    </row>
    <row r="24" spans="1:6" ht="12.75" customHeight="1" x14ac:dyDescent="0.35">
      <c r="A24" s="2" t="s">
        <v>37</v>
      </c>
      <c r="B24" s="2" t="s">
        <v>58</v>
      </c>
      <c r="C24" s="2" t="s">
        <v>59</v>
      </c>
      <c r="D24" s="19">
        <v>108000</v>
      </c>
      <c r="E24" s="39"/>
      <c r="F24" s="39"/>
    </row>
    <row r="25" spans="1:6" ht="12.75" customHeight="1" x14ac:dyDescent="0.35">
      <c r="A25" s="2" t="s">
        <v>37</v>
      </c>
      <c r="B25" s="1" t="s">
        <v>60</v>
      </c>
      <c r="C25" s="1" t="s">
        <v>59</v>
      </c>
      <c r="D25" s="20">
        <v>32000</v>
      </c>
      <c r="E25" s="39"/>
      <c r="F25" s="39"/>
    </row>
    <row r="26" spans="1:6" ht="12.75" customHeight="1" x14ac:dyDescent="0.35">
      <c r="A26" s="55" t="s">
        <v>38</v>
      </c>
      <c r="B26" s="56"/>
      <c r="C26" s="57"/>
      <c r="D26" s="14">
        <f>SUM(D9:D25)</f>
        <v>1593412</v>
      </c>
      <c r="E26" s="14">
        <f t="shared" ref="E26:F26" si="0">SUM(E9:E25)</f>
        <v>0</v>
      </c>
      <c r="F26" s="14">
        <f t="shared" si="0"/>
        <v>1377691</v>
      </c>
    </row>
    <row r="27" spans="1:6" ht="12.75" customHeight="1" x14ac:dyDescent="0.35">
      <c r="D27" s="5"/>
      <c r="E27" s="5"/>
      <c r="F27" s="5"/>
    </row>
    <row r="28" spans="1:6" ht="12.75" customHeight="1" thickBot="1" x14ac:dyDescent="0.4">
      <c r="D28" s="5"/>
      <c r="E28" s="5"/>
      <c r="F28" s="5"/>
    </row>
    <row r="29" spans="1:6" ht="13.5" customHeight="1" thickBot="1" x14ac:dyDescent="0.4">
      <c r="A29" s="52" t="s">
        <v>39</v>
      </c>
      <c r="B29" s="53"/>
      <c r="C29" s="53"/>
      <c r="D29" s="53"/>
      <c r="E29" s="53"/>
      <c r="F29" s="54"/>
    </row>
    <row r="30" spans="1:6" ht="53.15" customHeight="1" thickBot="1" x14ac:dyDescent="0.4">
      <c r="A30" s="47" t="s">
        <v>3</v>
      </c>
      <c r="B30" s="47" t="s">
        <v>4</v>
      </c>
      <c r="C30" s="47" t="s">
        <v>5</v>
      </c>
      <c r="D30" s="48" t="s">
        <v>6</v>
      </c>
      <c r="E30" s="50" t="s">
        <v>92</v>
      </c>
      <c r="F30" s="51" t="s">
        <v>94</v>
      </c>
    </row>
    <row r="31" spans="1:6" ht="12.75" customHeight="1" x14ac:dyDescent="0.35">
      <c r="A31" s="3" t="s">
        <v>7</v>
      </c>
      <c r="B31" s="3" t="s">
        <v>40</v>
      </c>
      <c r="C31" s="3" t="s">
        <v>19</v>
      </c>
      <c r="D31" s="18">
        <v>529373</v>
      </c>
      <c r="E31" s="40"/>
      <c r="F31" s="41">
        <v>529373.25</v>
      </c>
    </row>
    <row r="32" spans="1:6" ht="12.75" customHeight="1" x14ac:dyDescent="0.35">
      <c r="A32" s="3" t="s">
        <v>7</v>
      </c>
      <c r="B32" s="3" t="s">
        <v>41</v>
      </c>
      <c r="C32" s="3" t="s">
        <v>15</v>
      </c>
      <c r="D32" s="7">
        <v>310566</v>
      </c>
      <c r="E32" s="39"/>
      <c r="F32" s="39">
        <v>310565.69</v>
      </c>
    </row>
    <row r="33" spans="1:13" ht="12.75" customHeight="1" x14ac:dyDescent="0.35">
      <c r="A33" s="3" t="s">
        <v>7</v>
      </c>
      <c r="B33" s="3" t="s">
        <v>42</v>
      </c>
      <c r="C33" s="3" t="s">
        <v>17</v>
      </c>
      <c r="D33" s="7">
        <v>221749</v>
      </c>
      <c r="E33" s="39"/>
      <c r="F33" s="39">
        <v>221749.47</v>
      </c>
    </row>
    <row r="34" spans="1:13" ht="12.75" customHeight="1" x14ac:dyDescent="0.35">
      <c r="A34" s="13" t="s">
        <v>37</v>
      </c>
      <c r="B34" s="1" t="s">
        <v>43</v>
      </c>
      <c r="C34" s="1" t="s">
        <v>44</v>
      </c>
      <c r="D34" s="7">
        <v>308144</v>
      </c>
      <c r="E34" s="39"/>
      <c r="F34" s="39">
        <v>308144</v>
      </c>
    </row>
    <row r="35" spans="1:13" ht="12.75" customHeight="1" x14ac:dyDescent="0.35">
      <c r="A35" s="3" t="s">
        <v>7</v>
      </c>
      <c r="B35" s="3" t="s">
        <v>45</v>
      </c>
      <c r="C35" s="3" t="s">
        <v>46</v>
      </c>
      <c r="D35" s="7">
        <v>96000</v>
      </c>
      <c r="E35" s="39"/>
      <c r="F35" s="39">
        <v>96000</v>
      </c>
    </row>
    <row r="36" spans="1:13" ht="12.75" customHeight="1" x14ac:dyDescent="0.35">
      <c r="A36" s="3" t="s">
        <v>7</v>
      </c>
      <c r="B36" s="3" t="s">
        <v>47</v>
      </c>
      <c r="C36" s="3" t="s">
        <v>48</v>
      </c>
      <c r="D36" s="7">
        <v>5000</v>
      </c>
      <c r="E36" s="39"/>
      <c r="F36" s="39">
        <v>1500</v>
      </c>
      <c r="L36" t="s">
        <v>57</v>
      </c>
    </row>
    <row r="37" spans="1:13" ht="12.75" customHeight="1" x14ac:dyDescent="0.35">
      <c r="A37" s="13" t="s">
        <v>37</v>
      </c>
      <c r="B37" s="13" t="s">
        <v>47</v>
      </c>
      <c r="C37" s="13" t="s">
        <v>48</v>
      </c>
      <c r="D37" s="7">
        <v>5000</v>
      </c>
      <c r="E37" s="39"/>
      <c r="F37" s="39">
        <v>0</v>
      </c>
    </row>
    <row r="38" spans="1:13" ht="12.75" customHeight="1" x14ac:dyDescent="0.35">
      <c r="A38" s="3" t="s">
        <v>49</v>
      </c>
      <c r="B38" s="3" t="s">
        <v>50</v>
      </c>
      <c r="C38" s="3"/>
      <c r="D38" s="7">
        <v>1500000</v>
      </c>
      <c r="E38" s="39">
        <v>3200000</v>
      </c>
      <c r="F38" s="39">
        <v>2953890.82</v>
      </c>
    </row>
    <row r="39" spans="1:13" ht="12.75" customHeight="1" x14ac:dyDescent="0.35">
      <c r="A39" s="16" t="s">
        <v>37</v>
      </c>
      <c r="B39" s="17" t="s">
        <v>51</v>
      </c>
      <c r="C39" s="17"/>
      <c r="D39" s="7">
        <v>60773</v>
      </c>
      <c r="E39" s="39"/>
      <c r="F39" s="39">
        <v>199975</v>
      </c>
    </row>
    <row r="40" spans="1:13" ht="12.75" customHeight="1" x14ac:dyDescent="0.35">
      <c r="A40" s="13" t="s">
        <v>37</v>
      </c>
      <c r="B40" s="13" t="s">
        <v>52</v>
      </c>
      <c r="C40" s="13"/>
      <c r="D40" s="7">
        <v>49275</v>
      </c>
      <c r="E40" s="39"/>
      <c r="F40" s="39">
        <v>56572</v>
      </c>
    </row>
    <row r="41" spans="1:13" ht="12.75" customHeight="1" x14ac:dyDescent="0.35">
      <c r="A41" s="13" t="s">
        <v>37</v>
      </c>
      <c r="B41" s="13" t="s">
        <v>50</v>
      </c>
      <c r="C41" s="13" t="s">
        <v>53</v>
      </c>
      <c r="D41" s="7">
        <v>550000</v>
      </c>
      <c r="E41" s="39">
        <v>1093289</v>
      </c>
      <c r="F41" s="39">
        <v>1179144</v>
      </c>
    </row>
    <row r="42" spans="1:13" ht="12.75" customHeight="1" x14ac:dyDescent="0.35">
      <c r="A42" s="13" t="s">
        <v>22</v>
      </c>
      <c r="B42" s="13" t="s">
        <v>54</v>
      </c>
      <c r="C42" s="13" t="s">
        <v>55</v>
      </c>
      <c r="D42" s="7">
        <v>732500</v>
      </c>
      <c r="E42" s="39">
        <v>1290693.3999999999</v>
      </c>
      <c r="F42" s="39">
        <v>1390362.4</v>
      </c>
    </row>
    <row r="43" spans="1:13" ht="12.75" customHeight="1" x14ac:dyDescent="0.35">
      <c r="A43" s="3" t="s">
        <v>7</v>
      </c>
      <c r="B43" s="3" t="s">
        <v>56</v>
      </c>
      <c r="C43" s="3" t="s">
        <v>53</v>
      </c>
      <c r="D43" s="7">
        <v>210000</v>
      </c>
      <c r="E43" s="39">
        <v>345771</v>
      </c>
      <c r="F43" s="39">
        <v>361244.5</v>
      </c>
    </row>
    <row r="44" spans="1:13" ht="12.75" customHeight="1" x14ac:dyDescent="0.35">
      <c r="A44" s="3" t="s">
        <v>7</v>
      </c>
      <c r="B44" s="3" t="s">
        <v>90</v>
      </c>
      <c r="C44" s="3" t="s">
        <v>91</v>
      </c>
      <c r="D44" s="7">
        <v>366000</v>
      </c>
      <c r="E44" s="39"/>
      <c r="F44" s="39">
        <v>321707.88</v>
      </c>
    </row>
    <row r="45" spans="1:13" ht="12.75" customHeight="1" x14ac:dyDescent="0.35">
      <c r="A45" s="55" t="s">
        <v>38</v>
      </c>
      <c r="B45" s="56"/>
      <c r="C45" s="57"/>
      <c r="D45" s="14">
        <f>SUM(D31:D44)</f>
        <v>4944380</v>
      </c>
      <c r="E45" s="14">
        <f t="shared" ref="E45:F45" si="1">SUM(E31:E44)</f>
        <v>5929753.4000000004</v>
      </c>
      <c r="F45" s="14">
        <f t="shared" si="1"/>
        <v>7930229.0099999988</v>
      </c>
    </row>
    <row r="46" spans="1:13" ht="12.75" customHeight="1" x14ac:dyDescent="0.35">
      <c r="D46" s="6"/>
      <c r="E46" s="6"/>
      <c r="F46" s="6"/>
      <c r="M46" t="s">
        <v>57</v>
      </c>
    </row>
    <row r="47" spans="1:13" ht="12.75" customHeight="1" thickBot="1" x14ac:dyDescent="0.4">
      <c r="D47" s="6"/>
      <c r="E47" s="6"/>
      <c r="F47" s="6"/>
    </row>
    <row r="48" spans="1:13" ht="12.75" customHeight="1" thickBot="1" x14ac:dyDescent="0.4">
      <c r="A48" s="52" t="s">
        <v>61</v>
      </c>
      <c r="B48" s="53"/>
      <c r="C48" s="53"/>
      <c r="D48" s="53"/>
      <c r="E48" s="53"/>
      <c r="F48" s="54"/>
    </row>
    <row r="49" spans="1:6" ht="51.75" customHeight="1" thickBot="1" x14ac:dyDescent="0.4">
      <c r="A49" s="47" t="s">
        <v>3</v>
      </c>
      <c r="B49" s="47" t="s">
        <v>4</v>
      </c>
      <c r="C49" s="47" t="s">
        <v>5</v>
      </c>
      <c r="D49" s="48" t="s">
        <v>6</v>
      </c>
      <c r="E49" s="50" t="s">
        <v>92</v>
      </c>
      <c r="F49" s="51" t="s">
        <v>94</v>
      </c>
    </row>
    <row r="50" spans="1:6" ht="12.75" customHeight="1" x14ac:dyDescent="0.35">
      <c r="A50" s="3" t="s">
        <v>7</v>
      </c>
      <c r="B50" s="3" t="s">
        <v>62</v>
      </c>
      <c r="C50" s="3" t="s">
        <v>15</v>
      </c>
      <c r="D50" s="24">
        <v>49408.17</v>
      </c>
      <c r="E50" s="42"/>
      <c r="F50" s="42">
        <v>49408.17</v>
      </c>
    </row>
    <row r="51" spans="1:6" ht="12.75" customHeight="1" x14ac:dyDescent="0.35">
      <c r="A51" s="3" t="s">
        <v>7</v>
      </c>
      <c r="B51" s="3" t="s">
        <v>63</v>
      </c>
      <c r="C51" s="3" t="s">
        <v>64</v>
      </c>
      <c r="D51" s="24">
        <v>139080</v>
      </c>
      <c r="E51" s="43"/>
      <c r="F51" s="43">
        <v>139080</v>
      </c>
    </row>
    <row r="52" spans="1:6" ht="12.75" customHeight="1" x14ac:dyDescent="0.35">
      <c r="A52" s="3" t="s">
        <v>7</v>
      </c>
      <c r="B52" s="3" t="s">
        <v>65</v>
      </c>
      <c r="C52" s="3" t="s">
        <v>66</v>
      </c>
      <c r="D52" s="24">
        <v>89011.199999999997</v>
      </c>
      <c r="E52" s="43"/>
      <c r="F52" s="43">
        <v>89011.199999999997</v>
      </c>
    </row>
    <row r="53" spans="1:6" ht="12.75" customHeight="1" x14ac:dyDescent="0.35">
      <c r="A53" s="3" t="s">
        <v>7</v>
      </c>
      <c r="B53" s="3" t="s">
        <v>67</v>
      </c>
      <c r="C53" s="3" t="s">
        <v>68</v>
      </c>
      <c r="D53" s="24">
        <v>133516.79999999999</v>
      </c>
      <c r="E53" s="43"/>
      <c r="F53" s="43">
        <v>133516.79999999999</v>
      </c>
    </row>
    <row r="54" spans="1:6" ht="12.75" customHeight="1" x14ac:dyDescent="0.35">
      <c r="A54" s="3" t="s">
        <v>7</v>
      </c>
      <c r="B54" s="3" t="s">
        <v>69</v>
      </c>
      <c r="C54" s="3" t="s">
        <v>15</v>
      </c>
      <c r="D54" s="24">
        <v>56466.48</v>
      </c>
      <c r="E54" s="43"/>
      <c r="F54" s="43">
        <v>56466.48</v>
      </c>
    </row>
    <row r="55" spans="1:6" ht="12.75" customHeight="1" x14ac:dyDescent="0.35">
      <c r="A55" s="3" t="s">
        <v>7</v>
      </c>
      <c r="B55" s="3" t="s">
        <v>70</v>
      </c>
      <c r="C55" s="3" t="s">
        <v>15</v>
      </c>
      <c r="D55" s="24">
        <v>42349.86</v>
      </c>
      <c r="E55" s="43"/>
      <c r="F55" s="43">
        <v>42349.86</v>
      </c>
    </row>
    <row r="56" spans="1:6" ht="12.75" customHeight="1" x14ac:dyDescent="0.35">
      <c r="A56" s="3" t="s">
        <v>7</v>
      </c>
      <c r="B56" s="3" t="s">
        <v>71</v>
      </c>
      <c r="C56" s="3" t="s">
        <v>15</v>
      </c>
      <c r="D56" s="24">
        <v>51862.93</v>
      </c>
      <c r="E56" s="43"/>
      <c r="F56" s="43">
        <v>51862.93</v>
      </c>
    </row>
    <row r="57" spans="1:6" ht="12.75" customHeight="1" x14ac:dyDescent="0.35">
      <c r="A57" s="3" t="s">
        <v>7</v>
      </c>
      <c r="B57" s="3" t="s">
        <v>72</v>
      </c>
      <c r="C57" s="3" t="s">
        <v>19</v>
      </c>
      <c r="D57" s="24">
        <v>359973.81</v>
      </c>
      <c r="E57" s="43"/>
      <c r="F57" s="43">
        <v>359973.82</v>
      </c>
    </row>
    <row r="58" spans="1:6" ht="12.75" customHeight="1" x14ac:dyDescent="0.35">
      <c r="A58" s="3" t="s">
        <v>7</v>
      </c>
      <c r="B58" s="3" t="s">
        <v>73</v>
      </c>
      <c r="C58" s="3" t="s">
        <v>15</v>
      </c>
      <c r="D58" s="24">
        <v>70583.100000000006</v>
      </c>
      <c r="E58" s="43"/>
      <c r="F58" s="43">
        <v>70583.100000000006</v>
      </c>
    </row>
    <row r="59" spans="1:6" ht="12.75" customHeight="1" x14ac:dyDescent="0.35">
      <c r="A59" s="3" t="s">
        <v>7</v>
      </c>
      <c r="B59" s="3" t="s">
        <v>74</v>
      </c>
      <c r="C59" s="3" t="s">
        <v>15</v>
      </c>
      <c r="D59" s="24">
        <v>84699.72</v>
      </c>
      <c r="E59" s="43"/>
      <c r="F59" s="43">
        <v>84699.72</v>
      </c>
    </row>
    <row r="60" spans="1:6" ht="12.75" customHeight="1" x14ac:dyDescent="0.35">
      <c r="A60" s="3" t="s">
        <v>7</v>
      </c>
      <c r="B60" s="3" t="s">
        <v>75</v>
      </c>
      <c r="C60" s="3" t="s">
        <v>7</v>
      </c>
      <c r="D60" s="24">
        <v>127049.58</v>
      </c>
      <c r="E60" s="43"/>
      <c r="F60" s="43">
        <v>127049.60000000001</v>
      </c>
    </row>
    <row r="61" spans="1:6" ht="12.75" customHeight="1" x14ac:dyDescent="0.35">
      <c r="A61" s="3" t="s">
        <v>7</v>
      </c>
      <c r="B61" s="3" t="s">
        <v>76</v>
      </c>
      <c r="C61" s="3" t="s">
        <v>76</v>
      </c>
      <c r="D61" s="24">
        <v>44505.599999999999</v>
      </c>
      <c r="E61" s="43"/>
      <c r="F61" s="43">
        <v>44505.599999999999</v>
      </c>
    </row>
    <row r="62" spans="1:6" ht="12.75" customHeight="1" x14ac:dyDescent="0.35">
      <c r="A62" s="3" t="s">
        <v>7</v>
      </c>
      <c r="B62" s="3" t="s">
        <v>77</v>
      </c>
      <c r="C62" s="3" t="s">
        <v>21</v>
      </c>
      <c r="D62" s="24">
        <v>176457.75</v>
      </c>
      <c r="E62" s="43"/>
      <c r="F62" s="43">
        <v>176457.75</v>
      </c>
    </row>
    <row r="63" spans="1:6" ht="12.75" customHeight="1" x14ac:dyDescent="0.35">
      <c r="A63" s="4" t="s">
        <v>7</v>
      </c>
      <c r="B63" s="3" t="s">
        <v>78</v>
      </c>
      <c r="C63" s="3" t="s">
        <v>78</v>
      </c>
      <c r="D63" s="24">
        <v>38942.400000000001</v>
      </c>
      <c r="E63" s="43"/>
      <c r="F63" s="43">
        <v>38942.400000000001</v>
      </c>
    </row>
    <row r="64" spans="1:6" ht="12.75" customHeight="1" x14ac:dyDescent="0.35">
      <c r="A64" s="2" t="s">
        <v>22</v>
      </c>
      <c r="B64" s="1" t="s">
        <v>79</v>
      </c>
      <c r="C64" s="1" t="s">
        <v>79</v>
      </c>
      <c r="D64" s="24">
        <v>30780</v>
      </c>
      <c r="E64" s="43"/>
      <c r="F64" s="43">
        <v>30780</v>
      </c>
    </row>
    <row r="65" spans="1:12" ht="12.75" customHeight="1" x14ac:dyDescent="0.35">
      <c r="A65" s="21" t="s">
        <v>37</v>
      </c>
      <c r="B65" s="1" t="s">
        <v>80</v>
      </c>
      <c r="C65" s="1" t="s">
        <v>44</v>
      </c>
      <c r="D65" s="25">
        <v>105676</v>
      </c>
      <c r="E65" s="43"/>
      <c r="F65" s="43">
        <v>105676</v>
      </c>
    </row>
    <row r="66" spans="1:12" ht="12.75" customHeight="1" x14ac:dyDescent="0.35">
      <c r="A66" s="63" t="s">
        <v>38</v>
      </c>
      <c r="B66" s="63"/>
      <c r="C66" s="63"/>
      <c r="D66" s="23">
        <f>SUM(D50:D65)</f>
        <v>1600363.4000000001</v>
      </c>
      <c r="E66" s="23">
        <f t="shared" ref="E66:F66" si="2">SUM(E50:E65)</f>
        <v>0</v>
      </c>
      <c r="F66" s="23">
        <f t="shared" si="2"/>
        <v>1600363.4300000002</v>
      </c>
    </row>
    <row r="67" spans="1:12" ht="12.75" customHeight="1" thickBot="1" x14ac:dyDescent="0.4"/>
    <row r="68" spans="1:12" ht="12.75" customHeight="1" thickBot="1" x14ac:dyDescent="0.4">
      <c r="A68" s="52" t="s">
        <v>81</v>
      </c>
      <c r="B68" s="53"/>
      <c r="C68" s="53"/>
      <c r="D68" s="53"/>
      <c r="E68" s="53"/>
      <c r="F68" s="54"/>
    </row>
    <row r="69" spans="1:12" ht="53.15" customHeight="1" thickBot="1" x14ac:dyDescent="0.4">
      <c r="A69" s="49" t="s">
        <v>3</v>
      </c>
      <c r="B69" s="49" t="s">
        <v>4</v>
      </c>
      <c r="C69" s="49" t="s">
        <v>5</v>
      </c>
      <c r="D69" s="48" t="s">
        <v>6</v>
      </c>
      <c r="E69" s="50" t="s">
        <v>92</v>
      </c>
      <c r="F69" s="51" t="s">
        <v>94</v>
      </c>
    </row>
    <row r="70" spans="1:12" ht="12.75" customHeight="1" x14ac:dyDescent="0.35">
      <c r="A70" s="22"/>
      <c r="B70" s="22"/>
      <c r="C70" s="22"/>
      <c r="D70" s="26"/>
      <c r="E70" s="44"/>
      <c r="F70" s="44"/>
    </row>
    <row r="71" spans="1:12" ht="12.75" customHeight="1" x14ac:dyDescent="0.35">
      <c r="A71" s="63" t="s">
        <v>38</v>
      </c>
      <c r="B71" s="63"/>
      <c r="C71" s="63"/>
      <c r="D71" s="14">
        <f>SUM(D70)</f>
        <v>0</v>
      </c>
      <c r="E71" s="14">
        <f t="shared" ref="E71:F71" si="3">SUM(E70)</f>
        <v>0</v>
      </c>
      <c r="F71" s="14">
        <f t="shared" si="3"/>
        <v>0</v>
      </c>
    </row>
    <row r="72" spans="1:12" ht="12.75" customHeight="1" x14ac:dyDescent="0.35"/>
    <row r="73" spans="1:12" ht="12.75" customHeight="1" thickBot="1" x14ac:dyDescent="0.4"/>
    <row r="74" spans="1:12" ht="12.75" customHeight="1" thickBot="1" x14ac:dyDescent="0.4">
      <c r="A74" s="60" t="s">
        <v>82</v>
      </c>
      <c r="B74" s="61"/>
      <c r="C74" s="61"/>
      <c r="D74" s="61"/>
      <c r="E74" s="61"/>
      <c r="F74" s="62"/>
    </row>
    <row r="75" spans="1:12" ht="53.15" customHeight="1" thickBot="1" x14ac:dyDescent="0.4">
      <c r="A75" s="47" t="s">
        <v>3</v>
      </c>
      <c r="B75" s="47" t="s">
        <v>4</v>
      </c>
      <c r="C75" s="47" t="s">
        <v>5</v>
      </c>
      <c r="D75" s="48" t="s">
        <v>6</v>
      </c>
      <c r="E75" s="50" t="s">
        <v>92</v>
      </c>
      <c r="F75" s="51" t="s">
        <v>94</v>
      </c>
    </row>
    <row r="76" spans="1:12" ht="12.75" customHeight="1" x14ac:dyDescent="0.35">
      <c r="A76" s="3" t="s">
        <v>7</v>
      </c>
      <c r="B76" s="3" t="s">
        <v>89</v>
      </c>
      <c r="C76" s="4" t="s">
        <v>7</v>
      </c>
      <c r="D76" s="7">
        <v>461060</v>
      </c>
      <c r="E76" s="46"/>
      <c r="F76" s="46">
        <v>528925.93999999994</v>
      </c>
    </row>
    <row r="77" spans="1:12" ht="12.75" customHeight="1" x14ac:dyDescent="0.35">
      <c r="A77" s="2" t="s">
        <v>37</v>
      </c>
      <c r="B77" s="2" t="s">
        <v>83</v>
      </c>
      <c r="C77" s="2" t="s">
        <v>37</v>
      </c>
      <c r="D77" s="7">
        <v>50000</v>
      </c>
      <c r="E77" s="46"/>
      <c r="F77" s="46"/>
    </row>
    <row r="78" spans="1:12" ht="12.75" customHeight="1" x14ac:dyDescent="0.35">
      <c r="A78" s="3" t="s">
        <v>22</v>
      </c>
      <c r="B78" s="3" t="s">
        <v>83</v>
      </c>
      <c r="C78" s="4" t="s">
        <v>22</v>
      </c>
      <c r="D78" s="7">
        <v>50000</v>
      </c>
      <c r="E78" s="46"/>
      <c r="F78" s="46">
        <v>27980.48</v>
      </c>
    </row>
    <row r="79" spans="1:12" ht="12.75" customHeight="1" x14ac:dyDescent="0.35">
      <c r="A79" s="3" t="s">
        <v>7</v>
      </c>
      <c r="B79" s="3" t="s">
        <v>83</v>
      </c>
      <c r="C79" s="4" t="s">
        <v>7</v>
      </c>
      <c r="D79" s="7">
        <v>50000</v>
      </c>
      <c r="E79" s="46"/>
      <c r="F79" s="46">
        <v>46802</v>
      </c>
    </row>
    <row r="80" spans="1:12" ht="12.75" customHeight="1" x14ac:dyDescent="0.35">
      <c r="A80" s="63" t="s">
        <v>38</v>
      </c>
      <c r="B80" s="63"/>
      <c r="C80" s="63"/>
      <c r="D80" s="14">
        <f>SUM(D76:D79)</f>
        <v>611060</v>
      </c>
      <c r="E80" s="14">
        <f>SUM(E76:E79)</f>
        <v>0</v>
      </c>
      <c r="F80" s="14">
        <f>SUM(F76:F79)</f>
        <v>603708.41999999993</v>
      </c>
      <c r="L80" t="s">
        <v>57</v>
      </c>
    </row>
    <row r="81" spans="1:6" ht="12.75" customHeight="1" x14ac:dyDescent="0.35"/>
    <row r="82" spans="1:6" ht="12.75" customHeight="1" thickBot="1" x14ac:dyDescent="0.4"/>
    <row r="83" spans="1:6" ht="12.75" customHeight="1" thickBot="1" x14ac:dyDescent="0.4">
      <c r="C83" s="37" t="s">
        <v>88</v>
      </c>
      <c r="D83" s="27">
        <f>SUM(D26,D45,D66,D71,D80)</f>
        <v>8749215.4000000004</v>
      </c>
      <c r="E83" s="27">
        <f>SUM(E26,E45,E66,E71,E80)</f>
        <v>5929753.4000000004</v>
      </c>
      <c r="F83" s="27">
        <f>SUM(F26,F45,F66,F71,F80)</f>
        <v>11511991.859999998</v>
      </c>
    </row>
    <row r="84" spans="1:6" ht="12.75" customHeight="1" x14ac:dyDescent="0.35"/>
    <row r="85" spans="1:6" ht="12.75" customHeight="1" x14ac:dyDescent="0.35">
      <c r="E85" s="45"/>
    </row>
    <row r="86" spans="1:6" ht="12.75" customHeight="1" x14ac:dyDescent="0.35"/>
    <row r="87" spans="1:6" ht="12.75" customHeight="1" x14ac:dyDescent="0.35">
      <c r="A87" s="64" t="s">
        <v>84</v>
      </c>
      <c r="B87" s="64"/>
      <c r="C87" s="64"/>
      <c r="D87" s="28"/>
    </row>
    <row r="88" spans="1:6" ht="12.75" customHeight="1" x14ac:dyDescent="0.35">
      <c r="A88" s="64"/>
      <c r="B88" s="64"/>
      <c r="C88" s="64"/>
      <c r="D88" s="28"/>
    </row>
    <row r="89" spans="1:6" ht="12.75" customHeight="1" x14ac:dyDescent="0.35">
      <c r="A89" s="64"/>
      <c r="B89" s="64"/>
      <c r="C89" s="64"/>
      <c r="D89" s="28"/>
    </row>
    <row r="90" spans="1:6" ht="12.75" customHeight="1" x14ac:dyDescent="0.35">
      <c r="A90" s="29"/>
      <c r="B90" s="29"/>
      <c r="C90" s="29"/>
      <c r="D90" s="28"/>
    </row>
    <row r="91" spans="1:6" ht="12.75" customHeight="1" x14ac:dyDescent="0.35">
      <c r="A91" s="30"/>
      <c r="B91" s="31"/>
      <c r="C91" s="31"/>
      <c r="D91" s="32"/>
    </row>
    <row r="92" spans="1:6" ht="12.75" customHeight="1" x14ac:dyDescent="0.35">
      <c r="A92" s="30"/>
      <c r="B92" s="30"/>
      <c r="C92" s="30"/>
      <c r="D92" s="32"/>
    </row>
    <row r="93" spans="1:6" ht="12.75" customHeight="1" x14ac:dyDescent="0.35">
      <c r="A93" s="33" t="s">
        <v>85</v>
      </c>
      <c r="B93" s="34"/>
      <c r="C93" s="33" t="s">
        <v>86</v>
      </c>
      <c r="D93" s="35"/>
    </row>
    <row r="94" spans="1:6" ht="12.75" customHeight="1" x14ac:dyDescent="0.35">
      <c r="A94" s="30"/>
      <c r="B94" s="30"/>
      <c r="C94" s="30"/>
      <c r="D94" s="32"/>
    </row>
    <row r="95" spans="1:6" ht="12.75" customHeight="1" x14ac:dyDescent="0.35">
      <c r="A95" s="30"/>
      <c r="B95" s="30"/>
      <c r="C95" s="30"/>
      <c r="D95" s="32"/>
    </row>
    <row r="96" spans="1:6" ht="12.75" customHeight="1" x14ac:dyDescent="0.35">
      <c r="A96" s="30"/>
      <c r="B96" s="30"/>
      <c r="C96" s="30"/>
      <c r="D96" s="32"/>
    </row>
    <row r="97" spans="1:4" ht="12.75" customHeight="1" x14ac:dyDescent="0.35">
      <c r="A97" s="33" t="s">
        <v>87</v>
      </c>
      <c r="B97" s="34"/>
      <c r="C97" s="33" t="s">
        <v>86</v>
      </c>
      <c r="D97" s="36"/>
    </row>
    <row r="98" spans="1:4" ht="12.75" customHeight="1" x14ac:dyDescent="0.35"/>
    <row r="99" spans="1:4" ht="12.75" customHeight="1" x14ac:dyDescent="0.35"/>
    <row r="100" spans="1:4" ht="12.75" customHeight="1" x14ac:dyDescent="0.35"/>
    <row r="101" spans="1:4" ht="12.75" customHeight="1" x14ac:dyDescent="0.35"/>
    <row r="102" spans="1:4" ht="12.75" customHeight="1" x14ac:dyDescent="0.35"/>
    <row r="103" spans="1:4" ht="12.75" customHeight="1" x14ac:dyDescent="0.35"/>
    <row r="104" spans="1:4" ht="12.75" customHeight="1" x14ac:dyDescent="0.35"/>
    <row r="105" spans="1:4" ht="12.75" customHeight="1" x14ac:dyDescent="0.35"/>
    <row r="106" spans="1:4" ht="12.75" customHeight="1" x14ac:dyDescent="0.35"/>
    <row r="107" spans="1:4" ht="12.75" customHeight="1" x14ac:dyDescent="0.35"/>
    <row r="108" spans="1:4" ht="12.75" customHeight="1" x14ac:dyDescent="0.35"/>
    <row r="109" spans="1:4" ht="12.75" customHeight="1" x14ac:dyDescent="0.35"/>
    <row r="110" spans="1:4" ht="12.75" customHeight="1" x14ac:dyDescent="0.35"/>
    <row r="111" spans="1:4" ht="12.75" customHeight="1" x14ac:dyDescent="0.35"/>
    <row r="112" spans="1:4" ht="12.75" customHeight="1" x14ac:dyDescent="0.35"/>
    <row r="113" ht="12.75" customHeight="1" x14ac:dyDescent="0.35"/>
    <row r="114" ht="12.75" customHeight="1" x14ac:dyDescent="0.35"/>
    <row r="115" ht="12.75" customHeight="1" x14ac:dyDescent="0.35"/>
    <row r="116" ht="12.75" customHeight="1" x14ac:dyDescent="0.35"/>
    <row r="117" ht="12.75" customHeight="1" x14ac:dyDescent="0.35"/>
    <row r="118" ht="12.75" customHeight="1" x14ac:dyDescent="0.35"/>
    <row r="119" ht="12.75" customHeight="1" x14ac:dyDescent="0.35"/>
    <row r="120" ht="12.75" customHeight="1" x14ac:dyDescent="0.35"/>
    <row r="121" ht="12.75" customHeight="1" x14ac:dyDescent="0.35"/>
    <row r="122" ht="12.75" customHeight="1" x14ac:dyDescent="0.35"/>
    <row r="123" ht="12.75" customHeight="1" x14ac:dyDescent="0.35"/>
    <row r="124" ht="12.75" customHeight="1" x14ac:dyDescent="0.35"/>
    <row r="125" ht="12.75" customHeight="1" x14ac:dyDescent="0.35"/>
    <row r="126" ht="12.75" customHeight="1" x14ac:dyDescent="0.35"/>
    <row r="127" ht="12.75" customHeight="1" x14ac:dyDescent="0.35"/>
    <row r="128" ht="12.75" customHeight="1" x14ac:dyDescent="0.35"/>
    <row r="129" ht="12.75" customHeight="1" x14ac:dyDescent="0.35"/>
    <row r="130" ht="12.75" customHeight="1" x14ac:dyDescent="0.35"/>
    <row r="131" ht="12.75" customHeight="1" x14ac:dyDescent="0.35"/>
    <row r="132" ht="12.75" customHeight="1" x14ac:dyDescent="0.35"/>
    <row r="133" ht="12.75" customHeight="1" x14ac:dyDescent="0.35"/>
    <row r="134" ht="12.75" customHeight="1" x14ac:dyDescent="0.35"/>
    <row r="135" ht="12.75" customHeight="1" x14ac:dyDescent="0.35"/>
    <row r="136" ht="12.75" customHeight="1" x14ac:dyDescent="0.35"/>
    <row r="137" ht="12.75" customHeight="1" x14ac:dyDescent="0.35"/>
    <row r="138" ht="12.75" customHeight="1" x14ac:dyDescent="0.35"/>
    <row r="139" ht="12.75" customHeight="1" x14ac:dyDescent="0.35"/>
    <row r="140" ht="12.75" customHeight="1" x14ac:dyDescent="0.35"/>
    <row r="141" ht="12.75" customHeight="1" x14ac:dyDescent="0.35"/>
    <row r="142" ht="12.75" customHeight="1" x14ac:dyDescent="0.35"/>
    <row r="143" ht="12.75" customHeight="1" x14ac:dyDescent="0.35"/>
    <row r="144" ht="12.75" customHeight="1" x14ac:dyDescent="0.35"/>
    <row r="145" ht="12.75" customHeight="1" x14ac:dyDescent="0.35"/>
    <row r="146" ht="12.75" customHeight="1" x14ac:dyDescent="0.35"/>
    <row r="147" ht="12.75" customHeight="1" x14ac:dyDescent="0.35"/>
    <row r="148" ht="12.75" customHeight="1" x14ac:dyDescent="0.35"/>
    <row r="149" ht="12.75" customHeight="1" x14ac:dyDescent="0.35"/>
    <row r="150" ht="12.75" customHeight="1" x14ac:dyDescent="0.35"/>
    <row r="151" ht="12.75" customHeight="1" x14ac:dyDescent="0.35"/>
    <row r="152" ht="12.75" customHeight="1" x14ac:dyDescent="0.35"/>
    <row r="153" ht="12.75" customHeight="1" x14ac:dyDescent="0.35"/>
    <row r="154" ht="12.75" customHeight="1" x14ac:dyDescent="0.35"/>
    <row r="155" ht="12.75" customHeight="1" x14ac:dyDescent="0.35"/>
    <row r="156" ht="12.75" customHeight="1" x14ac:dyDescent="0.35"/>
    <row r="157" ht="12.75" customHeight="1" x14ac:dyDescent="0.35"/>
    <row r="158" ht="12.75" customHeight="1" x14ac:dyDescent="0.35"/>
    <row r="159" ht="12.75" customHeight="1" x14ac:dyDescent="0.35"/>
    <row r="160" ht="12.75" customHeight="1" x14ac:dyDescent="0.35"/>
  </sheetData>
  <sheetProtection algorithmName="SHA-512" hashValue="7OoHJxypGEqUr/kAqRxUBarUwv6QBtN9EauUhNU6YQfZFln/zT1ElaIRnb6MOvAZYfO5EG2RRDNvm+gbkVL/WQ==" saltValue="nLuMLDbyrYOunOtv6Bt+VA==" spinCount="100000" sheet="1" objects="1" scenarios="1"/>
  <mergeCells count="14">
    <mergeCell ref="A80:C80"/>
    <mergeCell ref="A87:C89"/>
    <mergeCell ref="A66:C66"/>
    <mergeCell ref="A71:C71"/>
    <mergeCell ref="A74:F74"/>
    <mergeCell ref="A68:F68"/>
    <mergeCell ref="A48:F48"/>
    <mergeCell ref="A45:C45"/>
    <mergeCell ref="A1:B2"/>
    <mergeCell ref="A4:D4"/>
    <mergeCell ref="A26:C26"/>
    <mergeCell ref="A29:F29"/>
    <mergeCell ref="A7:F7"/>
    <mergeCell ref="A5:D5"/>
  </mergeCells>
  <pageMargins left="0.70866141732283472" right="0.70866141732283472" top="0.74803149606299213" bottom="0.74803149606299213" header="0.31496062992125984" footer="0.31496062992125984"/>
  <pageSetup paperSize="9" scale="85" fitToHeight="1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ADD0BD579D56784A80775D78761884C3" ma:contentTypeVersion="1207" ma:contentTypeDescription="" ma:contentTypeScope="" ma:versionID="70f012072e16794a34f409d41bcdff8a">
  <xsd:schema xmlns:xsd="http://www.w3.org/2001/XMLSchema" xmlns:xs="http://www.w3.org/2001/XMLSchema" xmlns:p="http://schemas.microsoft.com/office/2006/metadata/properties" xmlns:ns2="339f91ef-2fb7-4cea-8cc3-e2e8bf4d2fa7" targetNamespace="http://schemas.microsoft.com/office/2006/metadata/properties" ma:root="true" ma:fieldsID="f2bd1b78ef39102caa6004fc677866e7" ns2:_="">
    <xsd:import namespace="339f91ef-2fb7-4cea-8cc3-e2e8bf4d2fa7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9f91ef-2fb7-4cea-8cc3-e2e8bf4d2fa7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ff10d413-9d59-4653-8a1b-23c98125148c}" ma:internalName="TaxCatchAll" ma:showField="CatchAllData" ma:web="339f91ef-2fb7-4cea-8cc3-e2e8bf4d2f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ff10d413-9d59-4653-8a1b-23c98125148c}" ma:internalName="TaxCatchAllLabel" ma:readOnly="true" ma:showField="CatchAllDataLabel" ma:web="339f91ef-2fb7-4cea-8cc3-e2e8bf4d2f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72|cfc9eb0f-dc8e-47fe-91d0-b8948e79b10d" ma:fieldId="{11f8bb48-43d6-459a-8b80-9123185593c7}" ma:sspId="eebbd1e6-47d2-4842-8988-0ac63dbe3339" ma:termSetId="4dc6ce17-1441-4d6f-af7a-c7350b4eb35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eebbd1e6-47d2-4842-8988-0ac63dbe3339" ma:termSetId="a141ecdb-69bf-443d-877c-333310d4d2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eebbd1e6-47d2-4842-8988-0ac63dbe3339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default="-1;#Unclassified|38981149-6ab4-492e-b035-5180b1eb9314" ma:fieldId="{6bbd3faf-a5ab-4e5e-b8a6-a5e099cef439}" ma:sspId="eebbd1e6-47d2-4842-8988-0ac63dbe3339" ma:termSetId="6cdf0fdf-130e-4222-9bb4-058e957460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eebbd1e6-47d2-4842-8988-0ac63dbe3339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FileStatus xmlns="339f91ef-2fb7-4cea-8cc3-e2e8bf4d2fa7">Live</eDocs_FileStatus>
    <TaxCatchAll xmlns="339f91ef-2fb7-4cea-8cc3-e2e8bf4d2fa7">
      <Value>4</Value>
      <Value>3</Value>
      <Value>2</Value>
      <Value>1</Value>
    </TaxCatchAll>
    <eDocs_eFileName xmlns="339f91ef-2fb7-4cea-8cc3-e2e8bf4d2fa7">HOU072-015-2021</eDocs_eFileName>
    <mbbd3fafa5ab4e5eb8a6a5e099cef439 xmlns="339f91ef-2fb7-4cea-8cc3-e2e8bf4d2fa7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38981149-6ab4-492e-b035-5180b1eb9314</TermId>
        </TermInfo>
      </Terms>
    </mbbd3fafa5ab4e5eb8a6a5e099cef439>
    <h1f8bb4843d6459a8b809123185593c7 xmlns="339f91ef-2fb7-4cea-8cc3-e2e8bf4d2fa7">
      <Terms xmlns="http://schemas.microsoft.com/office/infopath/2007/PartnerControls">
        <TermInfo xmlns="http://schemas.microsoft.com/office/infopath/2007/PartnerControls">
          <TermName xmlns="http://schemas.microsoft.com/office/infopath/2007/PartnerControls">072</TermName>
          <TermId xmlns="http://schemas.microsoft.com/office/infopath/2007/PartnerControls">cfc9eb0f-dc8e-47fe-91d0-b8948e79b10d</TermId>
        </TermInfo>
      </Terms>
    </h1f8bb4843d6459a8b809123185593c7>
    <fbaa881fc4ae443f9fdafbdd527793df xmlns="339f91ef-2fb7-4cea-8cc3-e2e8bf4d2fa7">
      <Terms xmlns="http://schemas.microsoft.com/office/infopath/2007/PartnerControls"/>
    </fbaa881fc4ae443f9fdafbdd527793df>
    <_vti_ItemDeclaredRecord xmlns="339f91ef-2fb7-4cea-8cc3-e2e8bf4d2fa7" xsi:nil="true"/>
    <m02c691f3efa402dab5cbaa8c240a9e7 xmlns="339f91ef-2fb7-4cea-8cc3-e2e8bf4d2fa7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Undefined</TermName>
          <TermId xmlns="http://schemas.microsoft.com/office/infopath/2007/PartnerControls">44889b14-ad57-4623-a322-9e5733f867eb</TermId>
        </TermInfo>
      </Terms>
    </m02c691f3efa402dab5cbaa8c240a9e7>
    <nb1b8a72855341e18dd75ce464e281f2 xmlns="339f91ef-2fb7-4cea-8cc3-e2e8bf4d2fa7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2019</TermName>
          <TermId xmlns="http://schemas.microsoft.com/office/infopath/2007/PartnerControls">f85df9cd-0f6d-4155-bbd7-ff49d91ec728</TermId>
        </TermInfo>
      </Terms>
    </nb1b8a72855341e18dd75ce464e281f2>
  </documentManagement>
</p:properties>
</file>

<file path=customXml/itemProps1.xml><?xml version="1.0" encoding="utf-8"?>
<ds:datastoreItem xmlns:ds="http://schemas.openxmlformats.org/officeDocument/2006/customXml" ds:itemID="{432973A9-81F0-4A05-AEBE-2F0E5737FB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D6C10A-C53C-4012-83A0-DC9353566E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9f91ef-2fb7-4cea-8cc3-e2e8bf4d2f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D05EA7-2895-4450-A2A7-F7E12B473DAC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339f91ef-2fb7-4cea-8cc3-e2e8bf4d2fa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Minogue - (DECLG)</dc:creator>
  <cp:lastModifiedBy>Peter Kearney (Housing)</cp:lastModifiedBy>
  <cp:lastPrinted>2019-02-14T12:57:54Z</cp:lastPrinted>
  <dcterms:created xsi:type="dcterms:W3CDTF">2018-05-11T08:45:37Z</dcterms:created>
  <dcterms:modified xsi:type="dcterms:W3CDTF">2026-07-08T16:22:15Z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0x0101000BC94875665D404BB1351B53C41FD2C0|151133126</vt:lpwstr>
  </property>
  <property fmtid="{D5CDD505-2E9C-101B-9397-08002B2CF9AE}" pid="3" name="ContentTypeId">
    <vt:lpwstr>0x0101000BC94875665D404BB1351B53C41FD2C000ADD0BD579D56784A80775D78761884C3</vt:lpwstr>
  </property>
  <property fmtid="{D5CDD505-2E9C-101B-9397-08002B2CF9AE}" pid="4" name="eDocs_Year">
    <vt:lpwstr>2;#2019|f85df9cd-0f6d-4155-bbd7-ff49d91ec728</vt:lpwstr>
  </property>
  <property fmtid="{D5CDD505-2E9C-101B-9397-08002B2CF9AE}" pid="5" name="eDocs_FileTopics">
    <vt:lpwstr>3;#Undefined|44889b14-ad57-4623-a322-9e5733f867eb</vt:lpwstr>
  </property>
  <property fmtid="{D5CDD505-2E9C-101B-9397-08002B2CF9AE}" pid="6" name="ItemRetentionFormula">
    <vt:lpwstr/>
  </property>
  <property fmtid="{D5CDD505-2E9C-101B-9397-08002B2CF9AE}" pid="7" name="_docset_NoMedatataSyncRequired">
    <vt:lpwstr>False</vt:lpwstr>
  </property>
  <property fmtid="{D5CDD505-2E9C-101B-9397-08002B2CF9AE}" pid="8" name="eDocs_DocumentTopics">
    <vt:lpwstr/>
  </property>
  <property fmtid="{D5CDD505-2E9C-101B-9397-08002B2CF9AE}" pid="9" name="eDocs_SecurityClassification">
    <vt:lpwstr>4;#Unclassified|38981149-6ab4-492e-b035-5180b1eb9314</vt:lpwstr>
  </property>
  <property fmtid="{D5CDD505-2E9C-101B-9397-08002B2CF9AE}" pid="10" name="_dlc_LastRun">
    <vt:lpwstr>05/18/2019 23:04:40</vt:lpwstr>
  </property>
  <property fmtid="{D5CDD505-2E9C-101B-9397-08002B2CF9AE}" pid="11" name="_dlc_ItemStageId">
    <vt:lpwstr>1</vt:lpwstr>
  </property>
  <property fmtid="{D5CDD505-2E9C-101B-9397-08002B2CF9AE}" pid="12" name="eDocs_OldRefNumber">
    <vt:lpwstr>HSHHOM015-005-2019</vt:lpwstr>
  </property>
  <property fmtid="{D5CDD505-2E9C-101B-9397-08002B2CF9AE}" pid="13" name="eDocs_SecurityClassificationTaxHTField0">
    <vt:lpwstr/>
  </property>
  <property fmtid="{D5CDD505-2E9C-101B-9397-08002B2CF9AE}" pid="14" name="eDocs_SeriesSubSeries">
    <vt:lpwstr>13;#072|cfc9eb0f-dc8e-47fe-91d0-b8948e79b10d</vt:lpwstr>
  </property>
  <property fmtid="{D5CDD505-2E9C-101B-9397-08002B2CF9AE}" pid="15" name="eDocs_Series">
    <vt:lpwstr>1;#072|cfc9eb0f-dc8e-47fe-91d0-b8948e79b10d</vt:lpwstr>
  </property>
  <property fmtid="{D5CDD505-2E9C-101B-9397-08002B2CF9AE}" pid="16" name="ge25f6a3ef6f42d4865685f2a74bf8c7">
    <vt:lpwstr/>
  </property>
  <property fmtid="{D5CDD505-2E9C-101B-9397-08002B2CF9AE}" pid="17" name="eDocs_RetentionPeriodTerm">
    <vt:lpwstr/>
  </property>
</Properties>
</file>