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55C51779-3F92-41E8-B3F4-87C3FDA39466}" xr6:coauthVersionLast="47" xr6:coauthVersionMax="47" xr10:uidLastSave="{00000000-0000-0000-0000-000000000000}"/>
  <bookViews>
    <workbookView xWindow="-28920" yWindow="45" windowWidth="29040" windowHeight="15720" xr2:uid="{00000000-000D-0000-FFFF-FFFF00000000}"/>
  </bookViews>
  <sheets>
    <sheet name="TAB A- Summary Template Exp" sheetId="1" r:id="rId1"/>
  </sheets>
  <definedNames>
    <definedName name="_xlnm.Print_Area" localSheetId="0">'TAB A- Summary Template Exp'!$A$1:$F$100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1" l="1"/>
  <c r="E82" i="1" l="1"/>
  <c r="F82" i="1"/>
  <c r="E77" i="1"/>
  <c r="F77" i="1"/>
  <c r="E62" i="1"/>
  <c r="F62" i="1"/>
  <c r="E57" i="1"/>
  <c r="F57" i="1"/>
  <c r="E52" i="1"/>
  <c r="F52" i="1"/>
  <c r="E43" i="1"/>
  <c r="F43" i="1"/>
  <c r="E26" i="1"/>
  <c r="F26" i="1"/>
  <c r="E20" i="1"/>
  <c r="F20" i="1"/>
  <c r="F88" i="1" l="1"/>
  <c r="E88" i="1"/>
  <c r="D52" i="1"/>
  <c r="D20" i="1"/>
  <c r="D77" i="1" l="1"/>
  <c r="D82" i="1" l="1"/>
  <c r="D62" i="1"/>
  <c r="D57" i="1"/>
  <c r="D26" i="1"/>
  <c r="D88" i="1" s="1"/>
</calcChain>
</file>

<file path=xl/sharedStrings.xml><?xml version="1.0" encoding="utf-8"?>
<sst xmlns="http://schemas.openxmlformats.org/spreadsheetml/2006/main" count="209" uniqueCount="72">
  <si>
    <t>This is the standard Financial Reporting template for Homeless Accommodation &amp; Related Service. Additional expenditure related to COVID-19 should be recorded on TAB B</t>
  </si>
  <si>
    <t>Financial Report</t>
  </si>
  <si>
    <t>Category 1 - Homeless Prevention, Tenancy Sustainment and Resettlement Supports</t>
  </si>
  <si>
    <t>Local Authority</t>
  </si>
  <si>
    <t>Project Name</t>
  </si>
  <si>
    <t>Service Provider</t>
  </si>
  <si>
    <t>Revised Expenditure Estimate                  (if applicable)</t>
  </si>
  <si>
    <t>Total Annual Expenditure            (to end of current reporting quarter)</t>
  </si>
  <si>
    <t>SUB TOTALS</t>
  </si>
  <si>
    <t>Category 2A - Scheduled - Supported Emergency Accommodation for Families</t>
  </si>
  <si>
    <t xml:space="preserve"> </t>
  </si>
  <si>
    <t>Category 2B - Scheduled - Supported Emergency Accommodation for Singles</t>
  </si>
  <si>
    <t>Category 2C - Unscheduled - Emergency Accommodation including Commercial Hotels and B&amp;Bs</t>
  </si>
  <si>
    <t>Category 3 - Long-Term Supported Accommodation</t>
  </si>
  <si>
    <t>Category 4 - Day Services</t>
  </si>
  <si>
    <t>Category 5 - Housing Authority Homeless Services Provision including Administration</t>
  </si>
  <si>
    <t xml:space="preserve">Category 5A Housing Authority Prevention Services </t>
  </si>
  <si>
    <t xml:space="preserve">Category 5B Other Housing Authority Services including Administration </t>
  </si>
  <si>
    <t>TOTALS</t>
  </si>
  <si>
    <t>Director of Finance</t>
  </si>
  <si>
    <t>Date</t>
  </si>
  <si>
    <t>Director of Housing</t>
  </si>
  <si>
    <t>Initial 2021 Expenditure Estimate</t>
  </si>
  <si>
    <t>Activity\Service</t>
  </si>
  <si>
    <t>Name of Facility</t>
  </si>
  <si>
    <t xml:space="preserve">Facility Type </t>
  </si>
  <si>
    <t>Description of Service</t>
  </si>
  <si>
    <t>I hereby certify that this statement of expenditure relates to the homeless services programme for the South-East Region and that the delegated 'Section 10' Exchequer funding allocation is used for the sole purpose of expenditure incurred on this homeless services programme:</t>
  </si>
  <si>
    <t>Tenancy Sustainment</t>
  </si>
  <si>
    <t>Focus Ireland</t>
  </si>
  <si>
    <t>Housing First</t>
  </si>
  <si>
    <t>Waterford</t>
  </si>
  <si>
    <t>South East Simon Community</t>
  </si>
  <si>
    <t>Good Shepherd Centre</t>
  </si>
  <si>
    <t>Oasis House Refuge</t>
  </si>
  <si>
    <t>Oasis House</t>
  </si>
  <si>
    <t>Grange Cohan</t>
  </si>
  <si>
    <t>Tinteán - Virginia Close</t>
  </si>
  <si>
    <t>Tinteán Housing Association</t>
  </si>
  <si>
    <t>McGwire House Hostel</t>
  </si>
  <si>
    <t>St Vincent de Paul</t>
  </si>
  <si>
    <t>Rough Sleeper Units</t>
  </si>
  <si>
    <t>St Vincent de Paul &amp; South East Simon Community</t>
  </si>
  <si>
    <t>Ozanam House</t>
  </si>
  <si>
    <t>Monastery Hostel</t>
  </si>
  <si>
    <t>Prospect House</t>
  </si>
  <si>
    <t>Novas</t>
  </si>
  <si>
    <t>Mitchell Street Complex</t>
  </si>
  <si>
    <t>Matthew Bourke House</t>
  </si>
  <si>
    <t>Thurles Lions Trust</t>
  </si>
  <si>
    <t>B&amp;B</t>
  </si>
  <si>
    <t>Other Emergency Accommodation with no supports</t>
  </si>
  <si>
    <t>Homeless Prevention &amp; Support Project</t>
  </si>
  <si>
    <t>Place Finder Service</t>
  </si>
  <si>
    <t>Resettlement &amp; Prevention Service</t>
  </si>
  <si>
    <t>Regional Homeless Services Management</t>
  </si>
  <si>
    <t xml:space="preserve">Carlow County Council </t>
  </si>
  <si>
    <t>Carlow County Council</t>
  </si>
  <si>
    <t xml:space="preserve">Kilkenny County Council </t>
  </si>
  <si>
    <t>Kilkenny County Council</t>
  </si>
  <si>
    <t>Good Shepherd Centre Kilkenny County Council</t>
  </si>
  <si>
    <t xml:space="preserve">Tipperary County Council </t>
  </si>
  <si>
    <t>Tipperary County Council</t>
  </si>
  <si>
    <t xml:space="preserve">Wexford County Council </t>
  </si>
  <si>
    <t>Wexford County Council</t>
  </si>
  <si>
    <t>Waterford City and County Council</t>
  </si>
  <si>
    <t>Waterford City and County Council &amp; Tipperary County Council</t>
  </si>
  <si>
    <t>DHPLG/ Waterford City and County Council Protocol Agreement - Financial Report 2021</t>
  </si>
  <si>
    <t>Grange Cohan &amp; Various Waterford City</t>
  </si>
  <si>
    <t>Youth Project (HF)</t>
  </si>
  <si>
    <t>DePaul</t>
  </si>
  <si>
    <t>Year Ending 31 December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</si>
</sst>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&quot;€&quot;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b/>
      <i/>
      <sz val="10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164" fontId="7" fillId="0" borderId="6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 applyProtection="1">
      <alignment horizontal="center" vertical="center"/>
      <protection locked="0"/>
    </xf>
    <xf numFmtId="164" fontId="6" fillId="0" borderId="8" xfId="1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center" vertical="center"/>
    </xf>
    <xf numFmtId="0" fontId="6" fillId="0" borderId="0" xfId="0" applyFont="1"/>
    <xf numFmtId="0" fontId="4" fillId="0" borderId="4" xfId="0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4" fillId="0" borderId="13" xfId="0" applyFont="1" applyBorder="1" applyAlignment="1">
      <alignment wrapText="1"/>
    </xf>
    <xf numFmtId="164" fontId="6" fillId="0" borderId="13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0" fontId="6" fillId="0" borderId="13" xfId="0" applyFont="1" applyBorder="1"/>
    <xf numFmtId="164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164" fontId="6" fillId="0" borderId="1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164" fontId="6" fillId="0" borderId="16" xfId="1" applyNumberFormat="1" applyFont="1" applyFill="1" applyBorder="1" applyAlignment="1" applyProtection="1">
      <alignment horizontal="center" vertical="center"/>
    </xf>
    <xf numFmtId="0" fontId="6" fillId="0" borderId="17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164" fontId="6" fillId="0" borderId="12" xfId="1" applyNumberFormat="1" applyFont="1" applyFill="1" applyBorder="1" applyAlignment="1" applyProtection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 wrapText="1"/>
    </xf>
    <xf numFmtId="164" fontId="7" fillId="0" borderId="8" xfId="0" applyNumberFormat="1" applyFont="1" applyBorder="1" applyAlignment="1" applyProtection="1">
      <alignment horizontal="center" vertical="center"/>
      <protection locked="0"/>
    </xf>
    <xf numFmtId="164" fontId="7" fillId="0" borderId="6" xfId="0" applyNumberFormat="1" applyFont="1" applyBorder="1" applyAlignment="1" applyProtection="1">
      <alignment horizontal="center" vertical="center" wrapText="1"/>
      <protection locked="0"/>
    </xf>
    <xf numFmtId="164" fontId="7" fillId="0" borderId="8" xfId="0" applyNumberFormat="1" applyFont="1" applyBorder="1" applyAlignment="1" applyProtection="1">
      <alignment horizontal="center" vertical="center" wrapText="1"/>
      <protection locked="0"/>
    </xf>
    <xf numFmtId="164" fontId="6" fillId="0" borderId="8" xfId="1" applyNumberFormat="1" applyFont="1" applyFill="1" applyBorder="1" applyAlignment="1" applyProtection="1">
      <alignment horizontal="center" vertical="center"/>
      <protection locked="0"/>
    </xf>
    <xf numFmtId="0" fontId="4" fillId="0" borderId="19" xfId="0" applyFont="1" applyBorder="1" applyAlignment="1">
      <alignment horizontal="left" vertical="center"/>
    </xf>
    <xf numFmtId="0" fontId="10" fillId="4" borderId="19" xfId="0" applyFont="1" applyFill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8" fillId="3" borderId="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4" fillId="3" borderId="1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20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2"/>
  <sheetViews>
    <sheetView tabSelected="1" zoomScaleNormal="100" workbookViewId="0">
      <selection activeCell="F51" sqref="F51"/>
    </sheetView>
  </sheetViews>
  <sheetFormatPr defaultColWidth="9.1796875" defaultRowHeight="14.5" x14ac:dyDescent="0.35"/>
  <cols>
    <col min="1" max="1" width="40.54296875" customWidth="1"/>
    <col min="2" max="2" width="47.81640625" customWidth="1"/>
    <col min="3" max="3" width="38" customWidth="1"/>
    <col min="4" max="6" width="21.26953125" customWidth="1"/>
  </cols>
  <sheetData>
    <row r="1" spans="1:11" ht="44.25" customHeight="1" thickBot="1" x14ac:dyDescent="0.5">
      <c r="A1" s="73" t="s">
        <v>0</v>
      </c>
      <c r="B1" s="74"/>
      <c r="C1" s="75"/>
      <c r="D1" s="25"/>
      <c r="E1" s="1"/>
      <c r="F1" s="1"/>
    </row>
    <row r="2" spans="1:11" ht="12.75" customHeight="1" x14ac:dyDescent="0.35">
      <c r="A2" s="76" t="s">
        <v>1</v>
      </c>
      <c r="B2" s="76"/>
    </row>
    <row r="3" spans="1:11" ht="12.75" customHeight="1" x14ac:dyDescent="0.35">
      <c r="A3" s="76"/>
      <c r="B3" s="76"/>
    </row>
    <row r="4" spans="1:11" ht="12.75" customHeight="1" x14ac:dyDescent="0.35">
      <c r="K4" t="s">
        <v>10</v>
      </c>
    </row>
    <row r="5" spans="1:11" ht="12.75" customHeight="1" x14ac:dyDescent="0.35">
      <c r="A5" s="77" t="s">
        <v>67</v>
      </c>
      <c r="B5" s="77"/>
      <c r="C5" s="77"/>
      <c r="D5" s="77"/>
    </row>
    <row r="6" spans="1:11" ht="18" customHeight="1" thickBot="1" x14ac:dyDescent="0.4">
      <c r="A6" s="78" t="s">
        <v>71</v>
      </c>
      <c r="B6" s="78"/>
      <c r="C6" s="78"/>
    </row>
    <row r="7" spans="1:11" ht="19" customHeight="1" thickBot="1" x14ac:dyDescent="0.4">
      <c r="A7" s="55" t="s">
        <v>2</v>
      </c>
      <c r="B7" s="56"/>
      <c r="C7" s="56"/>
      <c r="D7" s="56"/>
      <c r="E7" s="56"/>
      <c r="F7" s="57"/>
    </row>
    <row r="8" spans="1:11" ht="51.75" customHeight="1" thickBot="1" x14ac:dyDescent="0.4">
      <c r="A8" s="51" t="s">
        <v>3</v>
      </c>
      <c r="B8" s="52" t="s">
        <v>23</v>
      </c>
      <c r="C8" s="51" t="s">
        <v>5</v>
      </c>
      <c r="D8" s="53" t="s">
        <v>22</v>
      </c>
      <c r="E8" s="54" t="s">
        <v>6</v>
      </c>
      <c r="F8" s="2" t="s">
        <v>7</v>
      </c>
    </row>
    <row r="9" spans="1:11" ht="15" customHeight="1" x14ac:dyDescent="0.35">
      <c r="A9" s="26" t="s">
        <v>56</v>
      </c>
      <c r="B9" s="27" t="s">
        <v>28</v>
      </c>
      <c r="C9" s="27" t="s">
        <v>29</v>
      </c>
      <c r="D9" s="28">
        <v>74320</v>
      </c>
      <c r="E9" s="48">
        <v>74320</v>
      </c>
      <c r="F9" s="48">
        <v>74320</v>
      </c>
    </row>
    <row r="10" spans="1:11" ht="15" customHeight="1" x14ac:dyDescent="0.35">
      <c r="A10" s="26" t="s">
        <v>58</v>
      </c>
      <c r="B10" s="27" t="s">
        <v>28</v>
      </c>
      <c r="C10" s="27" t="s">
        <v>29</v>
      </c>
      <c r="D10" s="28">
        <v>74320</v>
      </c>
      <c r="E10" s="48">
        <v>74320</v>
      </c>
      <c r="F10" s="48">
        <v>74320</v>
      </c>
    </row>
    <row r="11" spans="1:11" ht="15" customHeight="1" x14ac:dyDescent="0.35">
      <c r="A11" s="26" t="s">
        <v>61</v>
      </c>
      <c r="B11" s="27" t="s">
        <v>28</v>
      </c>
      <c r="C11" s="27" t="s">
        <v>29</v>
      </c>
      <c r="D11" s="28">
        <v>99092</v>
      </c>
      <c r="E11" s="48">
        <v>99092</v>
      </c>
      <c r="F11" s="48">
        <v>99092</v>
      </c>
    </row>
    <row r="12" spans="1:11" ht="15" customHeight="1" x14ac:dyDescent="0.35">
      <c r="A12" s="26" t="s">
        <v>65</v>
      </c>
      <c r="B12" s="27" t="s">
        <v>28</v>
      </c>
      <c r="C12" s="27" t="s">
        <v>29</v>
      </c>
      <c r="D12" s="28">
        <v>97918</v>
      </c>
      <c r="E12" s="48">
        <v>97918</v>
      </c>
      <c r="F12" s="48">
        <v>97918</v>
      </c>
    </row>
    <row r="13" spans="1:11" ht="15" customHeight="1" x14ac:dyDescent="0.35">
      <c r="A13" s="26" t="s">
        <v>63</v>
      </c>
      <c r="B13" s="27" t="s">
        <v>28</v>
      </c>
      <c r="C13" s="27" t="s">
        <v>29</v>
      </c>
      <c r="D13" s="28">
        <v>97918</v>
      </c>
      <c r="E13" s="48">
        <v>97918</v>
      </c>
      <c r="F13" s="48">
        <v>97918</v>
      </c>
    </row>
    <row r="14" spans="1:11" ht="15" customHeight="1" x14ac:dyDescent="0.35">
      <c r="A14" s="26" t="s">
        <v>65</v>
      </c>
      <c r="B14" s="27" t="s">
        <v>69</v>
      </c>
      <c r="C14" s="27" t="s">
        <v>29</v>
      </c>
      <c r="D14" s="28">
        <v>50000</v>
      </c>
      <c r="E14" s="48">
        <v>50000</v>
      </c>
      <c r="F14" s="48">
        <v>50000</v>
      </c>
    </row>
    <row r="15" spans="1:11" ht="15" customHeight="1" x14ac:dyDescent="0.35">
      <c r="A15" s="26" t="s">
        <v>31</v>
      </c>
      <c r="B15" s="27" t="s">
        <v>30</v>
      </c>
      <c r="C15" s="27" t="s">
        <v>32</v>
      </c>
      <c r="D15" s="28">
        <v>38131</v>
      </c>
      <c r="E15" s="48">
        <v>38131</v>
      </c>
      <c r="F15" s="48">
        <v>38131</v>
      </c>
    </row>
    <row r="16" spans="1:11" ht="15" customHeight="1" x14ac:dyDescent="0.35">
      <c r="A16" s="26" t="s">
        <v>56</v>
      </c>
      <c r="B16" s="27" t="s">
        <v>30</v>
      </c>
      <c r="C16" s="27" t="s">
        <v>29</v>
      </c>
      <c r="D16" s="28">
        <v>38131</v>
      </c>
      <c r="E16" s="48">
        <v>38131</v>
      </c>
      <c r="F16" s="48">
        <v>38131</v>
      </c>
    </row>
    <row r="17" spans="1:10" ht="15" customHeight="1" x14ac:dyDescent="0.35">
      <c r="A17" s="26" t="s">
        <v>59</v>
      </c>
      <c r="B17" s="27" t="s">
        <v>30</v>
      </c>
      <c r="C17" s="27" t="s">
        <v>33</v>
      </c>
      <c r="D17" s="28">
        <v>38131</v>
      </c>
      <c r="E17" s="48">
        <v>38131</v>
      </c>
      <c r="F17" s="48">
        <v>38131</v>
      </c>
    </row>
    <row r="18" spans="1:10" ht="15" customHeight="1" x14ac:dyDescent="0.35">
      <c r="A18" s="29" t="s">
        <v>63</v>
      </c>
      <c r="B18" s="27" t="s">
        <v>30</v>
      </c>
      <c r="C18" s="30" t="s">
        <v>29</v>
      </c>
      <c r="D18" s="31">
        <v>38131</v>
      </c>
      <c r="E18" s="49">
        <v>38131</v>
      </c>
      <c r="F18" s="49">
        <v>38131</v>
      </c>
    </row>
    <row r="19" spans="1:10" ht="23" x14ac:dyDescent="0.35">
      <c r="A19" s="29" t="s">
        <v>66</v>
      </c>
      <c r="B19" s="27" t="s">
        <v>30</v>
      </c>
      <c r="C19" s="30" t="s">
        <v>29</v>
      </c>
      <c r="D19" s="31">
        <v>17477</v>
      </c>
      <c r="E19" s="49">
        <v>83112</v>
      </c>
      <c r="F19" s="49">
        <v>83112</v>
      </c>
    </row>
    <row r="20" spans="1:10" ht="15" customHeight="1" x14ac:dyDescent="0.35">
      <c r="A20" s="70" t="s">
        <v>8</v>
      </c>
      <c r="B20" s="71"/>
      <c r="C20" s="72"/>
      <c r="D20" s="45">
        <f>SUM(D9:D19)</f>
        <v>663569</v>
      </c>
      <c r="E20" s="45">
        <f t="shared" ref="E20:F20" si="0">SUM(E9:E19)</f>
        <v>729204</v>
      </c>
      <c r="F20" s="45">
        <f t="shared" si="0"/>
        <v>729204</v>
      </c>
    </row>
    <row r="21" spans="1:10" ht="12.75" customHeight="1" thickBot="1" x14ac:dyDescent="0.4"/>
    <row r="22" spans="1:10" ht="19" customHeight="1" thickBot="1" x14ac:dyDescent="0.4">
      <c r="A22" s="55" t="s">
        <v>9</v>
      </c>
      <c r="B22" s="56"/>
      <c r="C22" s="56"/>
      <c r="D22" s="56"/>
      <c r="E22" s="56"/>
      <c r="F22" s="57"/>
    </row>
    <row r="23" spans="1:10" ht="51.75" customHeight="1" thickBot="1" x14ac:dyDescent="0.4">
      <c r="A23" s="51" t="s">
        <v>3</v>
      </c>
      <c r="B23" s="51" t="s">
        <v>24</v>
      </c>
      <c r="C23" s="51" t="s">
        <v>5</v>
      </c>
      <c r="D23" s="53" t="s">
        <v>22</v>
      </c>
      <c r="E23" s="54" t="s">
        <v>6</v>
      </c>
      <c r="F23" s="2" t="s">
        <v>7</v>
      </c>
      <c r="J23" t="s">
        <v>10</v>
      </c>
    </row>
    <row r="24" spans="1:10" ht="15" customHeight="1" x14ac:dyDescent="0.35">
      <c r="A24" s="26" t="s">
        <v>65</v>
      </c>
      <c r="B24" s="32" t="s">
        <v>34</v>
      </c>
      <c r="C24" s="3" t="s">
        <v>35</v>
      </c>
      <c r="D24" s="33">
        <v>102503</v>
      </c>
      <c r="E24" s="5">
        <v>102503</v>
      </c>
      <c r="F24" s="5">
        <v>102503</v>
      </c>
    </row>
    <row r="25" spans="1:10" ht="15" customHeight="1" x14ac:dyDescent="0.35">
      <c r="A25" s="26" t="s">
        <v>65</v>
      </c>
      <c r="B25" s="35" t="s">
        <v>36</v>
      </c>
      <c r="C25" s="3" t="s">
        <v>29</v>
      </c>
      <c r="D25" s="28">
        <v>16090.08</v>
      </c>
      <c r="E25" s="5">
        <v>16090.08</v>
      </c>
      <c r="F25" s="5">
        <v>16090.08</v>
      </c>
    </row>
    <row r="26" spans="1:10" ht="15" customHeight="1" x14ac:dyDescent="0.35">
      <c r="A26" s="70" t="s">
        <v>8</v>
      </c>
      <c r="B26" s="71"/>
      <c r="C26" s="72"/>
      <c r="D26" s="45">
        <f>SUM(D24:D25)</f>
        <v>118593.08</v>
      </c>
      <c r="E26" s="45">
        <f t="shared" ref="E26:F26" si="1">SUM(E24:E25)</f>
        <v>118593.08</v>
      </c>
      <c r="F26" s="45">
        <f t="shared" si="1"/>
        <v>118593.08</v>
      </c>
    </row>
    <row r="27" spans="1:10" ht="12.75" customHeight="1" thickBot="1" x14ac:dyDescent="0.4"/>
    <row r="28" spans="1:10" ht="19" customHeight="1" thickBot="1" x14ac:dyDescent="0.4">
      <c r="A28" s="55" t="s">
        <v>11</v>
      </c>
      <c r="B28" s="56"/>
      <c r="C28" s="56"/>
      <c r="D28" s="56"/>
      <c r="E28" s="56"/>
      <c r="F28" s="57"/>
    </row>
    <row r="29" spans="1:10" ht="51.75" customHeight="1" thickBot="1" x14ac:dyDescent="0.4">
      <c r="A29" s="51" t="s">
        <v>3</v>
      </c>
      <c r="B29" s="51" t="s">
        <v>24</v>
      </c>
      <c r="C29" s="51" t="s">
        <v>5</v>
      </c>
      <c r="D29" s="53" t="s">
        <v>22</v>
      </c>
      <c r="E29" s="54" t="s">
        <v>6</v>
      </c>
      <c r="F29" s="2" t="s">
        <v>7</v>
      </c>
    </row>
    <row r="30" spans="1:10" ht="15" customHeight="1" x14ac:dyDescent="0.35">
      <c r="A30" s="26" t="s">
        <v>65</v>
      </c>
      <c r="B30" s="32" t="s">
        <v>37</v>
      </c>
      <c r="C30" s="32" t="s">
        <v>38</v>
      </c>
      <c r="D30" s="6">
        <v>237874</v>
      </c>
      <c r="E30" s="5">
        <v>237874</v>
      </c>
      <c r="F30" s="5">
        <v>237874</v>
      </c>
    </row>
    <row r="31" spans="1:10" ht="15" customHeight="1" x14ac:dyDescent="0.35">
      <c r="A31" s="26" t="s">
        <v>65</v>
      </c>
      <c r="B31" s="35" t="s">
        <v>39</v>
      </c>
      <c r="C31" s="35" t="s">
        <v>40</v>
      </c>
      <c r="D31" s="6">
        <v>280778</v>
      </c>
      <c r="E31" s="5">
        <v>239835</v>
      </c>
      <c r="F31" s="5">
        <v>239835</v>
      </c>
    </row>
    <row r="32" spans="1:10" ht="15" customHeight="1" x14ac:dyDescent="0.35">
      <c r="A32" s="26" t="s">
        <v>65</v>
      </c>
      <c r="B32" s="35" t="s">
        <v>39</v>
      </c>
      <c r="C32" s="35" t="s">
        <v>70</v>
      </c>
      <c r="D32" s="6">
        <v>114361</v>
      </c>
      <c r="E32" s="5">
        <v>88182</v>
      </c>
      <c r="F32" s="5">
        <v>88182</v>
      </c>
    </row>
    <row r="33" spans="1:6" ht="27" x14ac:dyDescent="0.35">
      <c r="A33" s="26" t="s">
        <v>65</v>
      </c>
      <c r="B33" s="35" t="s">
        <v>41</v>
      </c>
      <c r="C33" s="35" t="s">
        <v>42</v>
      </c>
      <c r="D33" s="6">
        <v>2500</v>
      </c>
      <c r="E33" s="5">
        <v>2500</v>
      </c>
      <c r="F33" s="5">
        <v>2500</v>
      </c>
    </row>
    <row r="34" spans="1:6" ht="15" customHeight="1" x14ac:dyDescent="0.35">
      <c r="A34" s="34" t="s">
        <v>64</v>
      </c>
      <c r="B34" s="35" t="s">
        <v>43</v>
      </c>
      <c r="C34" s="35" t="s">
        <v>40</v>
      </c>
      <c r="D34" s="6">
        <v>235374</v>
      </c>
      <c r="E34" s="5">
        <v>180368</v>
      </c>
      <c r="F34" s="5">
        <v>180368</v>
      </c>
    </row>
    <row r="35" spans="1:6" ht="15" customHeight="1" x14ac:dyDescent="0.35">
      <c r="A35" s="34" t="s">
        <v>64</v>
      </c>
      <c r="B35" s="35" t="s">
        <v>43</v>
      </c>
      <c r="C35" s="35" t="s">
        <v>70</v>
      </c>
      <c r="D35" s="6">
        <v>124996</v>
      </c>
      <c r="E35" s="5">
        <v>124996</v>
      </c>
      <c r="F35" s="5">
        <v>124996</v>
      </c>
    </row>
    <row r="36" spans="1:6" ht="15" customHeight="1" x14ac:dyDescent="0.35">
      <c r="A36" s="34" t="s">
        <v>57</v>
      </c>
      <c r="B36" s="35" t="s">
        <v>44</v>
      </c>
      <c r="C36" s="35" t="s">
        <v>40</v>
      </c>
      <c r="D36" s="6">
        <v>189286</v>
      </c>
      <c r="E36" s="5">
        <v>140420</v>
      </c>
      <c r="F36" s="5">
        <v>140420</v>
      </c>
    </row>
    <row r="37" spans="1:6" ht="15" customHeight="1" x14ac:dyDescent="0.35">
      <c r="A37" s="34" t="s">
        <v>57</v>
      </c>
      <c r="B37" s="35" t="s">
        <v>44</v>
      </c>
      <c r="C37" s="35" t="s">
        <v>70</v>
      </c>
      <c r="D37" s="6">
        <v>54452</v>
      </c>
      <c r="E37" s="5">
        <v>81121</v>
      </c>
      <c r="F37" s="5">
        <v>81121</v>
      </c>
    </row>
    <row r="38" spans="1:6" ht="27" x14ac:dyDescent="0.35">
      <c r="A38" s="34" t="s">
        <v>59</v>
      </c>
      <c r="B38" s="35" t="s">
        <v>33</v>
      </c>
      <c r="C38" s="35" t="s">
        <v>60</v>
      </c>
      <c r="D38" s="6">
        <v>317775</v>
      </c>
      <c r="E38" s="5">
        <v>317775</v>
      </c>
      <c r="F38" s="5">
        <v>317775</v>
      </c>
    </row>
    <row r="39" spans="1:6" ht="15" customHeight="1" x14ac:dyDescent="0.35">
      <c r="A39" s="34" t="s">
        <v>62</v>
      </c>
      <c r="B39" s="35" t="s">
        <v>45</v>
      </c>
      <c r="C39" s="35" t="s">
        <v>46</v>
      </c>
      <c r="D39" s="6">
        <v>53127</v>
      </c>
      <c r="E39" s="5">
        <v>53127</v>
      </c>
      <c r="F39" s="5">
        <v>53127</v>
      </c>
    </row>
    <row r="40" spans="1:6" ht="15" customHeight="1" x14ac:dyDescent="0.35">
      <c r="A40" s="34" t="s">
        <v>62</v>
      </c>
      <c r="B40" s="35" t="s">
        <v>47</v>
      </c>
      <c r="C40" s="35" t="s">
        <v>46</v>
      </c>
      <c r="D40" s="6">
        <v>104689</v>
      </c>
      <c r="E40" s="5">
        <v>104689</v>
      </c>
      <c r="F40" s="5">
        <v>104689</v>
      </c>
    </row>
    <row r="41" spans="1:6" ht="15" customHeight="1" x14ac:dyDescent="0.35">
      <c r="A41" s="34" t="s">
        <v>62</v>
      </c>
      <c r="B41" s="35" t="s">
        <v>48</v>
      </c>
      <c r="C41" s="35" t="s">
        <v>49</v>
      </c>
      <c r="D41" s="6">
        <v>50000</v>
      </c>
      <c r="E41" s="5">
        <v>50000</v>
      </c>
      <c r="F41" s="5">
        <v>50000</v>
      </c>
    </row>
    <row r="42" spans="1:6" ht="15" customHeight="1" x14ac:dyDescent="0.35">
      <c r="A42" s="26" t="s">
        <v>65</v>
      </c>
      <c r="B42" s="35" t="s">
        <v>36</v>
      </c>
      <c r="C42" s="35" t="s">
        <v>29</v>
      </c>
      <c r="D42" s="6">
        <v>26817</v>
      </c>
      <c r="E42" s="50">
        <v>26817</v>
      </c>
      <c r="F42" s="47">
        <v>26817</v>
      </c>
    </row>
    <row r="43" spans="1:6" ht="15" customHeight="1" x14ac:dyDescent="0.35">
      <c r="A43" s="70" t="s">
        <v>8</v>
      </c>
      <c r="B43" s="71"/>
      <c r="C43" s="72"/>
      <c r="D43" s="45">
        <f>SUM(D30:D42)</f>
        <v>1792029</v>
      </c>
      <c r="E43" s="45">
        <f>SUM(E30:E42)</f>
        <v>1647704</v>
      </c>
      <c r="F43" s="45">
        <f>SUM(F30:F42)</f>
        <v>1647704</v>
      </c>
    </row>
    <row r="44" spans="1:6" ht="12.75" customHeight="1" thickBot="1" x14ac:dyDescent="0.4">
      <c r="A44" s="7"/>
      <c r="B44" s="7"/>
      <c r="C44" s="7"/>
      <c r="D44" s="8"/>
      <c r="E44" s="8"/>
      <c r="F44" s="8"/>
    </row>
    <row r="45" spans="1:6" ht="19" customHeight="1" thickBot="1" x14ac:dyDescent="0.4">
      <c r="A45" s="55" t="s">
        <v>12</v>
      </c>
      <c r="B45" s="56"/>
      <c r="C45" s="56"/>
      <c r="D45" s="56"/>
      <c r="E45" s="56"/>
      <c r="F45" s="57"/>
    </row>
    <row r="46" spans="1:6" ht="51.75" customHeight="1" thickBot="1" x14ac:dyDescent="0.4">
      <c r="A46" s="51" t="s">
        <v>3</v>
      </c>
      <c r="B46" s="51" t="s">
        <v>25</v>
      </c>
      <c r="C46" s="51" t="s">
        <v>26</v>
      </c>
      <c r="D46" s="53" t="s">
        <v>22</v>
      </c>
      <c r="E46" s="54" t="s">
        <v>6</v>
      </c>
      <c r="F46" s="2" t="s">
        <v>7</v>
      </c>
    </row>
    <row r="47" spans="1:6" ht="15" customHeight="1" x14ac:dyDescent="0.35">
      <c r="A47" s="36" t="s">
        <v>59</v>
      </c>
      <c r="B47" s="37" t="s">
        <v>50</v>
      </c>
      <c r="C47" s="37" t="s">
        <v>50</v>
      </c>
      <c r="D47" s="38">
        <v>188000</v>
      </c>
      <c r="E47" s="5">
        <v>186358.52</v>
      </c>
      <c r="F47" s="5">
        <v>186358.52</v>
      </c>
    </row>
    <row r="48" spans="1:6" ht="15" customHeight="1" x14ac:dyDescent="0.35">
      <c r="A48" s="39" t="s">
        <v>57</v>
      </c>
      <c r="B48" s="40" t="s">
        <v>50</v>
      </c>
      <c r="C48" s="40" t="s">
        <v>50</v>
      </c>
      <c r="D48" s="41">
        <v>227000</v>
      </c>
      <c r="E48" s="5">
        <v>211910.33</v>
      </c>
      <c r="F48" s="5">
        <v>211910.33</v>
      </c>
    </row>
    <row r="49" spans="1:10" ht="15" customHeight="1" x14ac:dyDescent="0.35">
      <c r="A49" s="39" t="s">
        <v>64</v>
      </c>
      <c r="B49" s="40" t="s">
        <v>50</v>
      </c>
      <c r="C49" s="40" t="s">
        <v>50</v>
      </c>
      <c r="D49" s="41">
        <v>85000</v>
      </c>
      <c r="E49" s="5">
        <v>74496.67</v>
      </c>
      <c r="F49" s="5">
        <v>74496.67</v>
      </c>
    </row>
    <row r="50" spans="1:10" ht="27" x14ac:dyDescent="0.35">
      <c r="A50" s="26" t="s">
        <v>65</v>
      </c>
      <c r="B50" s="40" t="s">
        <v>51</v>
      </c>
      <c r="C50" s="40" t="s">
        <v>51</v>
      </c>
      <c r="D50" s="41">
        <v>40000</v>
      </c>
      <c r="E50" s="50">
        <v>0</v>
      </c>
      <c r="F50" s="47">
        <v>0</v>
      </c>
    </row>
    <row r="51" spans="1:10" ht="15" customHeight="1" x14ac:dyDescent="0.35">
      <c r="A51" s="39" t="s">
        <v>62</v>
      </c>
      <c r="B51" s="40" t="s">
        <v>50</v>
      </c>
      <c r="C51" s="40" t="s">
        <v>50</v>
      </c>
      <c r="D51" s="41">
        <v>325000</v>
      </c>
      <c r="E51" s="47">
        <v>347248.89</v>
      </c>
      <c r="F51" s="47">
        <v>347248.89</v>
      </c>
    </row>
    <row r="52" spans="1:10" ht="15" customHeight="1" x14ac:dyDescent="0.35">
      <c r="A52" s="70" t="s">
        <v>8</v>
      </c>
      <c r="B52" s="71"/>
      <c r="C52" s="72"/>
      <c r="D52" s="45">
        <f>SUM(D47:D51)</f>
        <v>865000</v>
      </c>
      <c r="E52" s="45">
        <f t="shared" ref="E52:F52" si="2">SUM(E47:E51)</f>
        <v>820014.40999999992</v>
      </c>
      <c r="F52" s="45">
        <f t="shared" si="2"/>
        <v>820014.40999999992</v>
      </c>
    </row>
    <row r="53" spans="1:10" ht="12.75" customHeight="1" thickBot="1" x14ac:dyDescent="0.4">
      <c r="A53" s="7"/>
      <c r="B53" s="7"/>
      <c r="C53" s="7"/>
      <c r="D53" s="8"/>
      <c r="E53" s="8"/>
      <c r="F53" s="8"/>
    </row>
    <row r="54" spans="1:10" ht="19" customHeight="1" thickBot="1" x14ac:dyDescent="0.4">
      <c r="A54" s="55" t="s">
        <v>13</v>
      </c>
      <c r="B54" s="56"/>
      <c r="C54" s="56"/>
      <c r="D54" s="56"/>
      <c r="E54" s="56"/>
      <c r="F54" s="57"/>
    </row>
    <row r="55" spans="1:10" ht="51.75" customHeight="1" thickBot="1" x14ac:dyDescent="0.4">
      <c r="A55" s="51" t="s">
        <v>3</v>
      </c>
      <c r="B55" s="51" t="s">
        <v>24</v>
      </c>
      <c r="C55" s="51" t="s">
        <v>5</v>
      </c>
      <c r="D55" s="53" t="s">
        <v>22</v>
      </c>
      <c r="E55" s="54" t="s">
        <v>6</v>
      </c>
      <c r="F55" s="2" t="s">
        <v>7</v>
      </c>
    </row>
    <row r="56" spans="1:10" x14ac:dyDescent="0.35">
      <c r="A56" s="26" t="s">
        <v>65</v>
      </c>
      <c r="B56" s="35" t="s">
        <v>68</v>
      </c>
      <c r="C56" s="35" t="s">
        <v>29</v>
      </c>
      <c r="D56" s="4">
        <v>206490.12</v>
      </c>
      <c r="E56" s="5">
        <v>206490.12</v>
      </c>
      <c r="F56" s="5">
        <v>206490.12</v>
      </c>
      <c r="J56" t="s">
        <v>10</v>
      </c>
    </row>
    <row r="57" spans="1:10" ht="15" customHeight="1" x14ac:dyDescent="0.35">
      <c r="A57" s="60" t="s">
        <v>8</v>
      </c>
      <c r="B57" s="60"/>
      <c r="C57" s="60"/>
      <c r="D57" s="45">
        <f>SUM(D56:D56)</f>
        <v>206490.12</v>
      </c>
      <c r="E57" s="45">
        <f t="shared" ref="E57:F57" si="3">SUM(E56:E56)</f>
        <v>206490.12</v>
      </c>
      <c r="F57" s="45">
        <f t="shared" si="3"/>
        <v>206490.12</v>
      </c>
    </row>
    <row r="58" spans="1:10" ht="12.75" customHeight="1" thickBot="1" x14ac:dyDescent="0.4">
      <c r="B58" t="s">
        <v>10</v>
      </c>
    </row>
    <row r="59" spans="1:10" ht="19" customHeight="1" thickBot="1" x14ac:dyDescent="0.4">
      <c r="A59" s="55" t="s">
        <v>14</v>
      </c>
      <c r="B59" s="56"/>
      <c r="C59" s="56"/>
      <c r="D59" s="56"/>
      <c r="E59" s="56"/>
      <c r="F59" s="57"/>
    </row>
    <row r="60" spans="1:10" ht="51.75" customHeight="1" thickBot="1" x14ac:dyDescent="0.4">
      <c r="A60" s="51" t="s">
        <v>3</v>
      </c>
      <c r="B60" s="51" t="s">
        <v>4</v>
      </c>
      <c r="C60" s="51" t="s">
        <v>5</v>
      </c>
      <c r="D60" s="53" t="s">
        <v>22</v>
      </c>
      <c r="E60" s="54" t="s">
        <v>6</v>
      </c>
      <c r="F60" s="2" t="s">
        <v>7</v>
      </c>
      <c r="I60" t="s">
        <v>10</v>
      </c>
    </row>
    <row r="61" spans="1:10" ht="15" customHeight="1" x14ac:dyDescent="0.35">
      <c r="A61" s="46"/>
      <c r="B61" s="35"/>
      <c r="C61" s="35"/>
      <c r="D61" s="4"/>
      <c r="E61" s="4"/>
      <c r="F61" s="4"/>
    </row>
    <row r="62" spans="1:10" ht="15" customHeight="1" x14ac:dyDescent="0.35">
      <c r="A62" s="61" t="s">
        <v>8</v>
      </c>
      <c r="B62" s="62"/>
      <c r="C62" s="63"/>
      <c r="D62" s="45">
        <f>SUM(D61:D61)</f>
        <v>0</v>
      </c>
      <c r="E62" s="45">
        <f t="shared" ref="E62:F62" si="4">SUM(E61:E61)</f>
        <v>0</v>
      </c>
      <c r="F62" s="45">
        <f t="shared" si="4"/>
        <v>0</v>
      </c>
    </row>
    <row r="63" spans="1:10" ht="12.75" customHeight="1" thickBot="1" x14ac:dyDescent="0.4"/>
    <row r="64" spans="1:10" ht="19" customHeight="1" thickBot="1" x14ac:dyDescent="0.4">
      <c r="A64" s="67" t="s">
        <v>15</v>
      </c>
      <c r="B64" s="68"/>
      <c r="C64" s="68"/>
      <c r="D64" s="68"/>
      <c r="E64" s="68"/>
      <c r="F64" s="69"/>
    </row>
    <row r="65" spans="1:6" ht="19" customHeight="1" thickBot="1" x14ac:dyDescent="0.4">
      <c r="A65" s="64" t="s">
        <v>16</v>
      </c>
      <c r="B65" s="65"/>
      <c r="C65" s="65"/>
      <c r="D65" s="65"/>
      <c r="E65" s="65"/>
      <c r="F65" s="66"/>
    </row>
    <row r="66" spans="1:6" ht="51.75" customHeight="1" thickBot="1" x14ac:dyDescent="0.4">
      <c r="A66" s="51" t="s">
        <v>3</v>
      </c>
      <c r="B66" s="51" t="s">
        <v>4</v>
      </c>
      <c r="C66" s="51" t="s">
        <v>5</v>
      </c>
      <c r="D66" s="53" t="s">
        <v>22</v>
      </c>
      <c r="E66" s="54" t="s">
        <v>6</v>
      </c>
      <c r="F66" s="2" t="s">
        <v>7</v>
      </c>
    </row>
    <row r="67" spans="1:6" ht="15" customHeight="1" x14ac:dyDescent="0.35">
      <c r="A67" s="26" t="s">
        <v>65</v>
      </c>
      <c r="B67" s="42" t="s">
        <v>52</v>
      </c>
      <c r="C67" s="26" t="s">
        <v>65</v>
      </c>
      <c r="D67" s="28">
        <v>80480</v>
      </c>
      <c r="E67" s="5">
        <v>80480</v>
      </c>
      <c r="F67" s="5">
        <v>80480</v>
      </c>
    </row>
    <row r="68" spans="1:6" ht="15" customHeight="1" x14ac:dyDescent="0.35">
      <c r="A68" s="34" t="s">
        <v>62</v>
      </c>
      <c r="B68" s="42" t="s">
        <v>52</v>
      </c>
      <c r="C68" s="34" t="s">
        <v>62</v>
      </c>
      <c r="D68" s="28">
        <v>80480</v>
      </c>
      <c r="E68" s="5">
        <v>80480</v>
      </c>
      <c r="F68" s="5">
        <v>80480</v>
      </c>
    </row>
    <row r="69" spans="1:6" ht="15" customHeight="1" x14ac:dyDescent="0.35">
      <c r="A69" s="34" t="s">
        <v>59</v>
      </c>
      <c r="B69" s="42" t="s">
        <v>52</v>
      </c>
      <c r="C69" s="34" t="s">
        <v>59</v>
      </c>
      <c r="D69" s="28">
        <v>40240</v>
      </c>
      <c r="E69" s="5">
        <v>40240</v>
      </c>
      <c r="F69" s="5">
        <v>40240</v>
      </c>
    </row>
    <row r="70" spans="1:6" ht="15" customHeight="1" x14ac:dyDescent="0.35">
      <c r="A70" s="34" t="s">
        <v>57</v>
      </c>
      <c r="B70" s="42" t="s">
        <v>52</v>
      </c>
      <c r="C70" s="34" t="s">
        <v>57</v>
      </c>
      <c r="D70" s="28">
        <v>40240</v>
      </c>
      <c r="E70" s="5">
        <v>40240</v>
      </c>
      <c r="F70" s="5">
        <v>40240</v>
      </c>
    </row>
    <row r="71" spans="1:6" ht="15" customHeight="1" x14ac:dyDescent="0.35">
      <c r="A71" s="26" t="s">
        <v>65</v>
      </c>
      <c r="B71" s="42" t="s">
        <v>53</v>
      </c>
      <c r="C71" s="26" t="s">
        <v>65</v>
      </c>
      <c r="D71" s="28">
        <v>50000</v>
      </c>
      <c r="E71" s="5">
        <v>50000</v>
      </c>
      <c r="F71" s="5">
        <v>50000</v>
      </c>
    </row>
    <row r="72" spans="1:6" ht="15" customHeight="1" x14ac:dyDescent="0.35">
      <c r="A72" s="34" t="s">
        <v>62</v>
      </c>
      <c r="B72" s="42" t="s">
        <v>53</v>
      </c>
      <c r="C72" s="34" t="s">
        <v>62</v>
      </c>
      <c r="D72" s="28">
        <v>100000</v>
      </c>
      <c r="E72" s="5">
        <v>62500</v>
      </c>
      <c r="F72" s="5">
        <v>62500</v>
      </c>
    </row>
    <row r="73" spans="1:6" ht="15" customHeight="1" x14ac:dyDescent="0.35">
      <c r="A73" s="34" t="s">
        <v>59</v>
      </c>
      <c r="B73" s="42" t="s">
        <v>53</v>
      </c>
      <c r="C73" s="34" t="s">
        <v>59</v>
      </c>
      <c r="D73" s="28">
        <v>50000</v>
      </c>
      <c r="E73" s="5">
        <v>50000</v>
      </c>
      <c r="F73" s="5">
        <v>50000</v>
      </c>
    </row>
    <row r="74" spans="1:6" ht="15" customHeight="1" x14ac:dyDescent="0.35">
      <c r="A74" s="43" t="s">
        <v>57</v>
      </c>
      <c r="B74" s="3" t="s">
        <v>53</v>
      </c>
      <c r="C74" s="43" t="s">
        <v>57</v>
      </c>
      <c r="D74" s="31">
        <v>50000</v>
      </c>
      <c r="E74" s="47">
        <v>50000</v>
      </c>
      <c r="F74" s="5">
        <v>50000</v>
      </c>
    </row>
    <row r="75" spans="1:6" ht="15" customHeight="1" x14ac:dyDescent="0.35">
      <c r="A75" s="43" t="s">
        <v>64</v>
      </c>
      <c r="B75" s="3" t="s">
        <v>53</v>
      </c>
      <c r="C75" s="43" t="s">
        <v>64</v>
      </c>
      <c r="D75" s="44">
        <v>50000</v>
      </c>
      <c r="E75" s="47">
        <v>50000</v>
      </c>
      <c r="F75" s="47">
        <v>50000</v>
      </c>
    </row>
    <row r="76" spans="1:6" ht="15" customHeight="1" x14ac:dyDescent="0.35">
      <c r="A76" s="43" t="s">
        <v>62</v>
      </c>
      <c r="B76" s="3" t="s">
        <v>54</v>
      </c>
      <c r="C76" s="43" t="s">
        <v>62</v>
      </c>
      <c r="D76" s="44">
        <v>57100</v>
      </c>
      <c r="E76" s="47">
        <v>54582</v>
      </c>
      <c r="F76" s="47">
        <v>54582</v>
      </c>
    </row>
    <row r="77" spans="1:6" ht="15" customHeight="1" x14ac:dyDescent="0.35">
      <c r="A77" s="60" t="s">
        <v>8</v>
      </c>
      <c r="B77" s="60"/>
      <c r="C77" s="60"/>
      <c r="D77" s="45">
        <f>SUM(D67:D76)</f>
        <v>598540</v>
      </c>
      <c r="E77" s="45">
        <f t="shared" ref="E77:F77" si="5">SUM(E67:E76)</f>
        <v>558522</v>
      </c>
      <c r="F77" s="45">
        <f t="shared" si="5"/>
        <v>558522</v>
      </c>
    </row>
    <row r="78" spans="1:6" ht="12.75" customHeight="1" thickBot="1" x14ac:dyDescent="0.4">
      <c r="A78" s="7"/>
      <c r="B78" s="7"/>
      <c r="C78" s="7"/>
      <c r="D78" s="8"/>
      <c r="E78" s="8"/>
      <c r="F78" s="8"/>
    </row>
    <row r="79" spans="1:6" ht="19" customHeight="1" thickBot="1" x14ac:dyDescent="0.4">
      <c r="A79" s="64" t="s">
        <v>17</v>
      </c>
      <c r="B79" s="65"/>
      <c r="C79" s="65"/>
      <c r="D79" s="65"/>
      <c r="E79" s="65"/>
      <c r="F79" s="66"/>
    </row>
    <row r="80" spans="1:6" ht="51.75" customHeight="1" thickBot="1" x14ac:dyDescent="0.4">
      <c r="A80" s="51" t="s">
        <v>3</v>
      </c>
      <c r="B80" s="51" t="s">
        <v>4</v>
      </c>
      <c r="C80" s="51" t="s">
        <v>5</v>
      </c>
      <c r="D80" s="53" t="s">
        <v>22</v>
      </c>
      <c r="E80" s="54" t="s">
        <v>6</v>
      </c>
      <c r="F80" s="2" t="s">
        <v>7</v>
      </c>
    </row>
    <row r="81" spans="1:6" ht="15" customHeight="1" x14ac:dyDescent="0.35">
      <c r="A81" s="26" t="s">
        <v>65</v>
      </c>
      <c r="B81" s="42" t="s">
        <v>55</v>
      </c>
      <c r="C81" s="26" t="s">
        <v>65</v>
      </c>
      <c r="D81" s="28">
        <v>146722</v>
      </c>
      <c r="E81" s="5">
        <v>146722</v>
      </c>
      <c r="F81" s="5">
        <v>146722</v>
      </c>
    </row>
    <row r="82" spans="1:6" ht="15" customHeight="1" x14ac:dyDescent="0.35">
      <c r="A82" s="58" t="s">
        <v>8</v>
      </c>
      <c r="B82" s="58"/>
      <c r="C82" s="58"/>
      <c r="D82" s="45">
        <f>SUM(D81:D81)</f>
        <v>146722</v>
      </c>
      <c r="E82" s="45">
        <f t="shared" ref="E82:F82" si="6">SUM(E81:E81)</f>
        <v>146722</v>
      </c>
      <c r="F82" s="45">
        <f t="shared" si="6"/>
        <v>146722</v>
      </c>
    </row>
    <row r="83" spans="1:6" ht="12.75" customHeight="1" x14ac:dyDescent="0.35"/>
    <row r="85" spans="1:6" ht="15.75" customHeight="1" x14ac:dyDescent="0.35"/>
    <row r="86" spans="1:6" s="9" customFormat="1" ht="12.75" customHeight="1" x14ac:dyDescent="0.3"/>
    <row r="87" spans="1:6" s="9" customFormat="1" ht="15" thickBot="1" x14ac:dyDescent="0.4">
      <c r="A87"/>
      <c r="B87"/>
      <c r="C87"/>
      <c r="D87"/>
      <c r="E87"/>
      <c r="F87"/>
    </row>
    <row r="88" spans="1:6" s="9" customFormat="1" ht="15" thickBot="1" x14ac:dyDescent="0.4">
      <c r="A88"/>
      <c r="B88"/>
      <c r="C88" s="10" t="s">
        <v>18</v>
      </c>
      <c r="D88" s="11">
        <f>SUM(D20,D26,D43,D52,D57,D62,D77,D82)</f>
        <v>4390943.2</v>
      </c>
      <c r="E88" s="11">
        <f>SUM(E20,E26,E43,E52,E57,E62,E77,E82)</f>
        <v>4227249.6100000003</v>
      </c>
      <c r="F88" s="11">
        <f>SUM(F20,F26,F43,F52,F57,F62,F77,F82)</f>
        <v>4227249.6100000003</v>
      </c>
    </row>
    <row r="89" spans="1:6" s="9" customFormat="1" x14ac:dyDescent="0.35">
      <c r="A89"/>
      <c r="B89"/>
      <c r="C89"/>
      <c r="D89"/>
      <c r="E89"/>
      <c r="F89"/>
    </row>
    <row r="90" spans="1:6" s="9" customFormat="1" ht="13.5" x14ac:dyDescent="0.3">
      <c r="A90" s="59" t="s">
        <v>27</v>
      </c>
      <c r="B90" s="59"/>
      <c r="C90" s="59"/>
      <c r="D90" s="12"/>
      <c r="E90" s="13"/>
      <c r="F90" s="13"/>
    </row>
    <row r="91" spans="1:6" s="9" customFormat="1" ht="13.5" x14ac:dyDescent="0.3">
      <c r="A91" s="59"/>
      <c r="B91" s="59"/>
      <c r="C91" s="59"/>
      <c r="D91" s="12"/>
      <c r="E91" s="13"/>
      <c r="F91" s="13"/>
    </row>
    <row r="92" spans="1:6" s="9" customFormat="1" ht="13.5" x14ac:dyDescent="0.3">
      <c r="A92" s="59"/>
      <c r="B92" s="59"/>
      <c r="C92" s="59"/>
      <c r="D92" s="12"/>
      <c r="E92" s="13"/>
      <c r="F92" s="13"/>
    </row>
    <row r="93" spans="1:6" s="9" customFormat="1" ht="13.5" x14ac:dyDescent="0.3">
      <c r="A93" s="14"/>
      <c r="B93" s="14"/>
      <c r="C93" s="14"/>
      <c r="D93" s="13"/>
      <c r="E93" s="13"/>
      <c r="F93" s="13"/>
    </row>
    <row r="94" spans="1:6" s="9" customFormat="1" ht="13.5" x14ac:dyDescent="0.3">
      <c r="A94" s="15"/>
      <c r="B94" s="14"/>
      <c r="C94" s="14"/>
      <c r="D94" s="16"/>
      <c r="F94" s="17"/>
    </row>
    <row r="95" spans="1:6" s="9" customFormat="1" ht="13.5" x14ac:dyDescent="0.3">
      <c r="A95" s="15"/>
      <c r="B95" s="15"/>
      <c r="C95" s="15"/>
      <c r="D95" s="16"/>
      <c r="E95" s="17"/>
      <c r="F95" s="17"/>
    </row>
    <row r="96" spans="1:6" s="9" customFormat="1" ht="13.5" x14ac:dyDescent="0.3">
      <c r="A96" s="18" t="s">
        <v>19</v>
      </c>
      <c r="B96" s="19"/>
      <c r="C96" s="18" t="s">
        <v>20</v>
      </c>
      <c r="D96" s="20"/>
    </row>
    <row r="97" spans="1:6" s="9" customFormat="1" ht="24" customHeight="1" x14ac:dyDescent="0.3">
      <c r="A97" s="18"/>
      <c r="B97" s="21"/>
      <c r="C97" s="18"/>
      <c r="D97" s="16"/>
    </row>
    <row r="98" spans="1:6" ht="12.75" customHeight="1" x14ac:dyDescent="0.35">
      <c r="A98" s="15"/>
      <c r="B98" s="15"/>
      <c r="C98" s="15"/>
      <c r="D98" s="16"/>
      <c r="E98" s="17"/>
      <c r="F98" s="17"/>
    </row>
    <row r="99" spans="1:6" ht="12.75" customHeight="1" x14ac:dyDescent="0.35">
      <c r="A99" s="15"/>
      <c r="B99" s="15"/>
      <c r="C99" s="15"/>
      <c r="D99" s="16"/>
      <c r="E99" s="17"/>
      <c r="F99" s="17"/>
    </row>
    <row r="100" spans="1:6" ht="12.75" customHeight="1" x14ac:dyDescent="0.35">
      <c r="A100" s="18" t="s">
        <v>21</v>
      </c>
      <c r="B100" s="19"/>
      <c r="C100" s="18" t="s">
        <v>20</v>
      </c>
      <c r="D100" s="22"/>
      <c r="E100" s="9"/>
      <c r="F100" s="9"/>
    </row>
    <row r="101" spans="1:6" ht="12.75" customHeight="1" x14ac:dyDescent="0.35">
      <c r="A101" s="15"/>
      <c r="B101" s="15"/>
      <c r="C101" s="23"/>
      <c r="D101" s="16"/>
      <c r="E101" s="16"/>
      <c r="F101" s="24"/>
    </row>
    <row r="102" spans="1:6" ht="12.75" customHeight="1" x14ac:dyDescent="0.35"/>
    <row r="103" spans="1:6" ht="12.75" customHeight="1" x14ac:dyDescent="0.35"/>
    <row r="104" spans="1:6" ht="12.75" customHeight="1" x14ac:dyDescent="0.35"/>
    <row r="105" spans="1:6" ht="12.75" customHeight="1" x14ac:dyDescent="0.35"/>
    <row r="106" spans="1:6" ht="12.75" customHeight="1" x14ac:dyDescent="0.35"/>
    <row r="107" spans="1:6" ht="12.75" customHeight="1" x14ac:dyDescent="0.35"/>
    <row r="108" spans="1:6" ht="12.75" customHeight="1" x14ac:dyDescent="0.35"/>
    <row r="109" spans="1:6" ht="12.75" customHeight="1" x14ac:dyDescent="0.35"/>
    <row r="110" spans="1:6" ht="12.75" customHeight="1" x14ac:dyDescent="0.35"/>
    <row r="111" spans="1:6" ht="12.75" customHeight="1" x14ac:dyDescent="0.35"/>
    <row r="112" spans="1:6" ht="12.75" customHeight="1" x14ac:dyDescent="0.35"/>
    <row r="113" ht="12.75" customHeight="1" x14ac:dyDescent="0.35"/>
    <row r="114" ht="12.75" customHeight="1" x14ac:dyDescent="0.35"/>
    <row r="115" ht="12.75" customHeight="1" x14ac:dyDescent="0.35"/>
    <row r="116" ht="12.75" customHeight="1" x14ac:dyDescent="0.35"/>
    <row r="117" ht="12.75" customHeight="1" x14ac:dyDescent="0.35"/>
    <row r="118" ht="12.75" customHeight="1" x14ac:dyDescent="0.35"/>
    <row r="119" ht="12.75" customHeight="1" x14ac:dyDescent="0.35"/>
    <row r="120" ht="12.75" customHeight="1" x14ac:dyDescent="0.35"/>
    <row r="121" ht="12.75" customHeight="1" x14ac:dyDescent="0.35"/>
    <row r="122" ht="12.75" customHeight="1" x14ac:dyDescent="0.35"/>
    <row r="123" ht="12.75" customHeight="1" x14ac:dyDescent="0.35"/>
    <row r="124" ht="12.75" customHeight="1" x14ac:dyDescent="0.35"/>
    <row r="125" ht="12.75" customHeight="1" x14ac:dyDescent="0.35"/>
    <row r="126" ht="12.75" customHeight="1" x14ac:dyDescent="0.35"/>
    <row r="127" ht="12.75" customHeight="1" x14ac:dyDescent="0.35"/>
    <row r="128" ht="12.75" customHeight="1" x14ac:dyDescent="0.35"/>
    <row r="129" ht="12.75" customHeight="1" x14ac:dyDescent="0.35"/>
    <row r="130" ht="12.75" customHeight="1" x14ac:dyDescent="0.35"/>
    <row r="131" ht="12.75" customHeight="1" x14ac:dyDescent="0.35"/>
    <row r="132" ht="12.75" customHeight="1" x14ac:dyDescent="0.35"/>
    <row r="133" ht="12.75" customHeight="1" x14ac:dyDescent="0.35"/>
    <row r="134" ht="12.75" customHeight="1" x14ac:dyDescent="0.35"/>
    <row r="135" ht="12.75" customHeight="1" x14ac:dyDescent="0.35"/>
    <row r="136" ht="12.75" customHeight="1" x14ac:dyDescent="0.35"/>
    <row r="137" ht="12.75" customHeight="1" x14ac:dyDescent="0.35"/>
    <row r="138" ht="12.75" customHeight="1" x14ac:dyDescent="0.35"/>
    <row r="139" ht="12.75" customHeight="1" x14ac:dyDescent="0.35"/>
    <row r="140" ht="12.75" customHeight="1" x14ac:dyDescent="0.35"/>
    <row r="141" ht="12.75" customHeight="1" x14ac:dyDescent="0.35"/>
    <row r="142" ht="12.75" customHeight="1" x14ac:dyDescent="0.35"/>
    <row r="143" ht="12.75" customHeight="1" x14ac:dyDescent="0.35"/>
    <row r="144" ht="12.75" customHeight="1" x14ac:dyDescent="0.35"/>
    <row r="145" ht="12.75" customHeight="1" x14ac:dyDescent="0.35"/>
    <row r="146" ht="12.75" customHeight="1" x14ac:dyDescent="0.35"/>
    <row r="147" ht="12.75" customHeight="1" x14ac:dyDescent="0.35"/>
    <row r="148" ht="12.75" customHeight="1" x14ac:dyDescent="0.35"/>
    <row r="149" ht="12.75" customHeight="1" x14ac:dyDescent="0.35"/>
    <row r="150" ht="12.75" customHeight="1" x14ac:dyDescent="0.35"/>
    <row r="151" ht="12.75" customHeight="1" x14ac:dyDescent="0.35"/>
    <row r="152" ht="12.75" customHeight="1" x14ac:dyDescent="0.35"/>
    <row r="153" ht="12.75" customHeight="1" x14ac:dyDescent="0.35"/>
    <row r="154" ht="12.75" customHeight="1" x14ac:dyDescent="0.35"/>
    <row r="155" ht="12.75" customHeight="1" x14ac:dyDescent="0.35"/>
    <row r="156" ht="12.75" customHeight="1" x14ac:dyDescent="0.35"/>
    <row r="157" ht="12.75" customHeight="1" x14ac:dyDescent="0.35"/>
    <row r="158" ht="12.75" customHeight="1" x14ac:dyDescent="0.35"/>
    <row r="159" ht="12.75" customHeight="1" x14ac:dyDescent="0.35"/>
    <row r="160" ht="12.75" customHeight="1" x14ac:dyDescent="0.35"/>
    <row r="161" ht="12.75" customHeight="1" x14ac:dyDescent="0.35"/>
    <row r="162" ht="12.75" customHeight="1" x14ac:dyDescent="0.35"/>
    <row r="163" ht="12.75" customHeight="1" x14ac:dyDescent="0.35"/>
    <row r="164" ht="12.75" customHeight="1" x14ac:dyDescent="0.35"/>
    <row r="165" ht="12.75" customHeight="1" x14ac:dyDescent="0.35"/>
    <row r="166" ht="12.75" customHeight="1" x14ac:dyDescent="0.35"/>
    <row r="167" ht="12.75" customHeight="1" x14ac:dyDescent="0.35"/>
    <row r="168" ht="12.75" customHeight="1" x14ac:dyDescent="0.35"/>
    <row r="169" ht="12.75" customHeight="1" x14ac:dyDescent="0.35"/>
    <row r="170" ht="12.75" customHeight="1" x14ac:dyDescent="0.35"/>
    <row r="171" ht="12.75" customHeight="1" x14ac:dyDescent="0.35"/>
    <row r="172" ht="12.75" customHeight="1" x14ac:dyDescent="0.35"/>
    <row r="173" ht="12.75" customHeight="1" x14ac:dyDescent="0.35"/>
    <row r="174" ht="12.75" customHeight="1" x14ac:dyDescent="0.35"/>
    <row r="175" ht="12.75" customHeight="1" x14ac:dyDescent="0.35"/>
    <row r="176" ht="12.75" customHeight="1" x14ac:dyDescent="0.35"/>
    <row r="177" ht="12.75" customHeight="1" x14ac:dyDescent="0.35"/>
    <row r="178" ht="12.75" customHeight="1" x14ac:dyDescent="0.35"/>
    <row r="179" ht="12.75" customHeight="1" x14ac:dyDescent="0.35"/>
    <row r="180" ht="12.75" customHeight="1" x14ac:dyDescent="0.35"/>
    <row r="181" ht="12.75" customHeight="1" x14ac:dyDescent="0.35"/>
    <row r="182" ht="12.75" customHeight="1" x14ac:dyDescent="0.35"/>
    <row r="183" ht="12.75" customHeight="1" x14ac:dyDescent="0.35"/>
    <row r="184" ht="12.75" customHeight="1" x14ac:dyDescent="0.35"/>
    <row r="185" ht="12.75" customHeight="1" x14ac:dyDescent="0.35"/>
    <row r="186" ht="12.75" customHeight="1" x14ac:dyDescent="0.35"/>
    <row r="187" ht="12.75" customHeight="1" x14ac:dyDescent="0.35"/>
    <row r="188" ht="12.75" customHeight="1" x14ac:dyDescent="0.35"/>
    <row r="189" ht="12.75" customHeight="1" x14ac:dyDescent="0.35"/>
    <row r="190" ht="12.75" customHeight="1" x14ac:dyDescent="0.35"/>
    <row r="191" ht="12.75" customHeight="1" x14ac:dyDescent="0.35"/>
    <row r="192" ht="12.75" customHeight="1" x14ac:dyDescent="0.35"/>
  </sheetData>
  <mergeCells count="22">
    <mergeCell ref="A7:F7"/>
    <mergeCell ref="A1:C1"/>
    <mergeCell ref="A2:B3"/>
    <mergeCell ref="A5:D5"/>
    <mergeCell ref="A20:C20"/>
    <mergeCell ref="A6:C6"/>
    <mergeCell ref="A22:F22"/>
    <mergeCell ref="A82:C82"/>
    <mergeCell ref="A90:C92"/>
    <mergeCell ref="A57:C57"/>
    <mergeCell ref="A62:C62"/>
    <mergeCell ref="A77:C77"/>
    <mergeCell ref="A79:F79"/>
    <mergeCell ref="A65:F65"/>
    <mergeCell ref="A64:F64"/>
    <mergeCell ref="A59:F59"/>
    <mergeCell ref="A26:C26"/>
    <mergeCell ref="A43:C43"/>
    <mergeCell ref="A52:C52"/>
    <mergeCell ref="A54:F54"/>
    <mergeCell ref="A45:F45"/>
    <mergeCell ref="A28:F28"/>
  </mergeCells>
  <dataValidations count="1">
    <dataValidation allowBlank="1" showInputMessage="1" showErrorMessage="1" promptTitle="Activity" prompt="Please select from dropdown - this should reflect the core activity of the project" sqref="B8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68" fitToHeight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 A- Summary Template Exp</vt:lpstr>
      <vt:lpstr>'TAB A- Summary Template Exp'!Print_Area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2026-08-04T09:50:15Z</dcterms:created>
  <dcterms:modified xsi:type="dcterms:W3CDTF">2026-08-04T09:50:18Z</dcterms:modified>
</cp:coreProperties>
</file>