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A9BFCDB3-A154-4C4F-84C2-240836FF1375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TAB A - Summary of S10 Exp" sheetId="1" r:id="rId1"/>
  </sheets>
  <definedNames>
    <definedName name="_xlnm.Print_Area" localSheetId="0">'TAB A - Summary of S10 Exp'!$A$3:$F$75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F32" i="1"/>
  <c r="D32" i="1"/>
  <c r="E19" i="1" l="1"/>
  <c r="F19" i="1"/>
  <c r="D19" i="1"/>
  <c r="D56" i="1" l="1"/>
  <c r="E24" i="1" l="1"/>
  <c r="F24" i="1"/>
  <c r="D24" i="1"/>
  <c r="E39" i="1" l="1"/>
  <c r="F39" i="1"/>
  <c r="D39" i="1"/>
  <c r="E61" i="1" l="1"/>
  <c r="F61" i="1"/>
  <c r="D61" i="1"/>
  <c r="E56" i="1"/>
  <c r="E49" i="1" l="1"/>
  <c r="F49" i="1"/>
  <c r="D49" i="1"/>
  <c r="E44" i="1"/>
  <c r="F44" i="1"/>
  <c r="D44" i="1"/>
  <c r="D63" i="1" l="1"/>
  <c r="F63" i="1"/>
  <c r="E63" i="1"/>
</calcChain>
</file>

<file path=xl/sharedStrings.xml><?xml version="1.0" encoding="utf-8"?>
<sst xmlns="http://schemas.openxmlformats.org/spreadsheetml/2006/main" count="142" uniqueCount="57">
  <si>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</si>
  <si>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</si>
  <si>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</si>
  <si>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</si>
  <si>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</si>
  <si>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Revised Expenditure Estimate                  (if applicable)</t>
  </si>
  <si>
    <t>SUB TOTALS</t>
  </si>
  <si>
    <t>Category 3 - Long-Term Supported Accommodation</t>
  </si>
  <si>
    <t xml:space="preserve"> </t>
  </si>
  <si>
    <t>Category 4 - Day Services</t>
  </si>
  <si>
    <t>Category 5 - Housing Authority Homeless Services Provision including Administration</t>
  </si>
  <si>
    <t>TOTALS</t>
  </si>
  <si>
    <t>Director of Finance</t>
  </si>
  <si>
    <t>Date</t>
  </si>
  <si>
    <t>Director of Housing</t>
  </si>
  <si>
    <t>Initial 2020 Expenditure Estimate</t>
  </si>
  <si>
    <t>Category 2A - Scheduled - Supported Emergency Accommodation for Families</t>
  </si>
  <si>
    <t>Category 2C - Unscheduled Emergency Accommodation including Commercial Hotels and B&amp;Bs</t>
  </si>
  <si>
    <t xml:space="preserve">Category 5A Housing Authority Prevention Services </t>
  </si>
  <si>
    <t xml:space="preserve">Category 5B Other Housing Authority Services including Administration </t>
  </si>
  <si>
    <t>Category 2B - Scheduled - Supported Emergency Accommodation for Singles</t>
  </si>
  <si>
    <t>Donegal Co Council</t>
  </si>
  <si>
    <t>Tenancy Sustainment</t>
  </si>
  <si>
    <t>Galway Simon</t>
  </si>
  <si>
    <t>Outreach</t>
  </si>
  <si>
    <t>St Vincent De Paul</t>
  </si>
  <si>
    <t>Homeless Prevention</t>
  </si>
  <si>
    <t>White Oaks</t>
  </si>
  <si>
    <t>Leitrim Co Council</t>
  </si>
  <si>
    <t>NW Simon</t>
  </si>
  <si>
    <t>Sligo Co Council</t>
  </si>
  <si>
    <t>Resettlement Supports</t>
  </si>
  <si>
    <t>Focus Ireland</t>
  </si>
  <si>
    <t>Housing First</t>
  </si>
  <si>
    <t>Sligo Social Service Council CLG</t>
  </si>
  <si>
    <t>St Colmcille Hostel</t>
  </si>
  <si>
    <t>St Vincent de Paul</t>
  </si>
  <si>
    <t>Maryville Hostel</t>
  </si>
  <si>
    <t>Sligo Social Services</t>
  </si>
  <si>
    <t>Shalomar</t>
  </si>
  <si>
    <t>Finiskiln Housing Association</t>
  </si>
  <si>
    <t>B&amp;B</t>
  </si>
  <si>
    <t>Ballytivnan Hostel</t>
  </si>
  <si>
    <t>Homeless HAP Placefinder Service</t>
  </si>
  <si>
    <t>Regional Homeless Service Management</t>
  </si>
  <si>
    <t>Regional</t>
  </si>
  <si>
    <t>Regional LAs</t>
  </si>
  <si>
    <t>DHPLG/ North-West Council Protocol Agreement - Financial Report 2020</t>
  </si>
  <si>
    <t>I hereby certify that this statement of expenditure relates to the homeless services programme for the North-West Region and that the delegated 'Section 10' Exchequer funding allocation is used for the sole purpose of expenditure incurred on this homeless services programme:</t>
  </si>
  <si>
    <t>Various Providers</t>
  </si>
  <si>
    <t>This is the standard Financial Reporting template for Homeless Accommodation &amp; Related Service - Expenditure in relation to COVID-19 should NOT be reported here. Additional expenditure related to COVID-19 should be recorded on TAB B</t>
  </si>
  <si>
    <t>Resettlement &amp; Tenancy Support Service</t>
  </si>
  <si>
    <t>Tenancy &amp; Housing Supports</t>
  </si>
  <si>
    <t>Shalomar House Extension</t>
  </si>
  <si>
    <t>Year Ending 31 December 2020</t>
  </si>
  <si>
    <t>Total Annual Expenditure            (to end of current reporting quarter)</t>
  </si>
  <si>
    <t>B&amp;B  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</si>
</sst>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&quot;€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i/>
      <sz val="10"/>
      <color theme="1"/>
      <name val="Verdana"/>
      <family val="2"/>
    </font>
    <font>
      <b/>
      <sz val="10"/>
      <name val="Verdana"/>
      <family val="2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164" fontId="4" fillId="0" borderId="5" xfId="0" applyNumberFormat="1" applyFont="1" applyBorder="1" applyAlignment="1">
      <alignment horizontal="center" vertical="center"/>
    </xf>
    <xf numFmtId="0" fontId="5" fillId="0" borderId="0" xfId="0" applyFont="1"/>
    <xf numFmtId="164" fontId="3" fillId="0" borderId="9" xfId="0" applyNumberFormat="1" applyFont="1" applyBorder="1" applyAlignment="1" applyProtection="1">
      <alignment horizontal="center" vertical="center"/>
      <protection locked="0"/>
    </xf>
    <xf numFmtId="164" fontId="5" fillId="0" borderId="5" xfId="1" applyNumberFormat="1" applyFont="1" applyFill="1" applyBorder="1" applyAlignment="1" applyProtection="1">
      <alignment horizontal="center" vertical="center"/>
      <protection locked="0"/>
    </xf>
    <xf numFmtId="164" fontId="3" fillId="0" borderId="5" xfId="0" applyNumberFormat="1" applyFont="1" applyBorder="1" applyAlignment="1" applyProtection="1">
      <alignment horizontal="center" vertical="center"/>
      <protection locked="0"/>
    </xf>
    <xf numFmtId="164" fontId="3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right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vertical="top"/>
      <protection locked="0"/>
    </xf>
    <xf numFmtId="0" fontId="3" fillId="0" borderId="9" xfId="0" applyFont="1" applyBorder="1" applyProtection="1">
      <protection locked="0"/>
    </xf>
    <xf numFmtId="0" fontId="5" fillId="0" borderId="5" xfId="0" applyFont="1" applyBorder="1" applyAlignment="1" applyProtection="1">
      <alignment horizontal="left" wrapText="1"/>
      <protection locked="0"/>
    </xf>
    <xf numFmtId="0" fontId="5" fillId="0" borderId="5" xfId="0" applyFont="1" applyBorder="1" applyAlignment="1" applyProtection="1">
      <alignment vertical="center" wrapText="1"/>
      <protection locked="0"/>
    </xf>
    <xf numFmtId="0" fontId="3" fillId="0" borderId="5" xfId="0" applyFont="1" applyBorder="1" applyProtection="1"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164" fontId="7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right" wrapText="1"/>
      <protection locked="0"/>
    </xf>
    <xf numFmtId="0" fontId="4" fillId="0" borderId="10" xfId="0" applyFont="1" applyBorder="1" applyAlignment="1" applyProtection="1">
      <alignment wrapText="1"/>
      <protection locked="0"/>
    </xf>
    <xf numFmtId="164" fontId="5" fillId="0" borderId="10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wrapText="1"/>
      <protection locked="0"/>
    </xf>
    <xf numFmtId="0" fontId="5" fillId="0" borderId="10" xfId="0" applyFont="1" applyBorder="1" applyProtection="1">
      <protection locked="0"/>
    </xf>
    <xf numFmtId="164" fontId="5" fillId="0" borderId="0" xfId="0" applyNumberFormat="1" applyFont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8" fillId="3" borderId="2" xfId="0" applyFont="1" applyFill="1" applyBorder="1" applyAlignment="1" applyProtection="1">
      <alignment horizontal="center" wrapText="1"/>
      <protection locked="0"/>
    </xf>
    <xf numFmtId="0" fontId="8" fillId="3" borderId="3" xfId="0" applyFont="1" applyFill="1" applyBorder="1" applyAlignment="1" applyProtection="1">
      <alignment horizontal="center" wrapText="1"/>
      <protection locked="0"/>
    </xf>
    <xf numFmtId="0" fontId="8" fillId="3" borderId="4" xfId="0" applyFont="1" applyFill="1" applyBorder="1" applyAlignment="1" applyProtection="1">
      <alignment horizontal="center" wrapText="1"/>
      <protection locked="0"/>
    </xf>
    <xf numFmtId="0" fontId="4" fillId="0" borderId="5" xfId="0" applyFont="1" applyBorder="1" applyAlignment="1" applyProtection="1">
      <alignment horizontal="right" vertical="center"/>
      <protection locked="0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right"/>
      <protection locked="0"/>
    </xf>
    <xf numFmtId="0" fontId="4" fillId="0" borderId="7" xfId="0" applyFont="1" applyBorder="1" applyAlignment="1" applyProtection="1">
      <alignment horizontal="right"/>
      <protection locked="0"/>
    </xf>
    <xf numFmtId="0" fontId="4" fillId="0" borderId="8" xfId="0" applyFont="1" applyBorder="1" applyAlignment="1" applyProtection="1">
      <alignment horizontal="right"/>
      <protection locked="0"/>
    </xf>
    <xf numFmtId="0" fontId="4" fillId="2" borderId="2" xfId="0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4" fillId="0" borderId="11" xfId="0" applyFont="1" applyBorder="1" applyAlignment="1">
      <alignment horizontal="center"/>
    </xf>
    <xf numFmtId="0" fontId="5" fillId="0" borderId="0" xfId="0" applyFont="1" applyAlignment="1" applyProtection="1">
      <alignment horizontal="left" wrapText="1"/>
      <protection locked="0"/>
    </xf>
    <xf numFmtId="0" fontId="4" fillId="0" borderId="6" xfId="0" applyFont="1" applyBorder="1" applyAlignment="1" applyProtection="1">
      <alignment horizontal="right" vertical="center"/>
      <protection locked="0"/>
    </xf>
    <xf numFmtId="0" fontId="4" fillId="0" borderId="7" xfId="0" applyFont="1" applyBorder="1" applyAlignment="1" applyProtection="1">
      <alignment horizontal="right" vertical="center"/>
      <protection locked="0"/>
    </xf>
    <xf numFmtId="0" fontId="4" fillId="0" borderId="8" xfId="0" applyFont="1" applyBorder="1" applyAlignment="1" applyProtection="1">
      <alignment horizontal="right" vertical="center"/>
      <protection locked="0"/>
    </xf>
    <xf numFmtId="0" fontId="4" fillId="0" borderId="5" xfId="0" applyFont="1" applyBorder="1" applyAlignment="1" applyProtection="1">
      <alignment horizontal="right"/>
      <protection locked="0"/>
    </xf>
    <xf numFmtId="0" fontId="4" fillId="2" borderId="2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 applyProtection="1">
      <alignment horizontal="left"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1"/>
  <sheetViews>
    <sheetView tabSelected="1" topLeftCell="A34" zoomScaleNormal="100" workbookViewId="0">
      <selection activeCell="B37" sqref="B37"/>
    </sheetView>
  </sheetViews>
  <sheetFormatPr defaultColWidth="9.08984375" defaultRowHeight="14.5" x14ac:dyDescent="0.35"/>
  <cols>
    <col min="1" max="1" width="40.54296875" style="10" customWidth="1"/>
    <col min="2" max="2" width="47.90625" style="10" customWidth="1"/>
    <col min="3" max="3" width="32.6328125" style="10" customWidth="1"/>
    <col min="4" max="6" width="21.36328125" style="10" customWidth="1"/>
  </cols>
  <sheetData>
    <row r="1" spans="1:6" ht="40.5" customHeight="1" thickBot="1" x14ac:dyDescent="0.5">
      <c r="A1" s="50" t="s">
        <v>50</v>
      </c>
      <c r="B1" s="51"/>
      <c r="C1" s="51"/>
      <c r="D1" s="52"/>
    </row>
    <row r="3" spans="1:6" ht="12.75" customHeight="1" x14ac:dyDescent="0.35">
      <c r="A3" s="54" t="s">
        <v>0</v>
      </c>
      <c r="B3" s="54"/>
    </row>
    <row r="4" spans="1:6" ht="12.75" customHeight="1" x14ac:dyDescent="0.35">
      <c r="A4" s="54"/>
      <c r="B4" s="54"/>
    </row>
    <row r="5" spans="1:6" ht="12.75" customHeight="1" x14ac:dyDescent="0.35"/>
    <row r="6" spans="1:6" ht="12.75" customHeight="1" x14ac:dyDescent="0.35">
      <c r="A6" s="55" t="s">
        <v>47</v>
      </c>
      <c r="B6" s="55"/>
      <c r="C6" s="55"/>
      <c r="D6" s="55"/>
    </row>
    <row r="7" spans="1:6" ht="12.75" customHeight="1" thickBot="1" x14ac:dyDescent="0.4">
      <c r="A7" s="62" t="s">
        <v>54</v>
      </c>
      <c r="B7" s="62"/>
      <c r="C7" s="62"/>
    </row>
    <row r="8" spans="1:6" ht="18.899999999999999" customHeight="1" thickBot="1" x14ac:dyDescent="0.4">
      <c r="A8" s="59" t="s">
        <v>1</v>
      </c>
      <c r="B8" s="60"/>
      <c r="C8" s="60"/>
      <c r="D8" s="60"/>
      <c r="E8" s="60"/>
      <c r="F8" s="61"/>
    </row>
    <row r="9" spans="1:6" ht="51.75" customHeight="1" thickBot="1" x14ac:dyDescent="0.4">
      <c r="A9" s="44" t="s">
        <v>2</v>
      </c>
      <c r="B9" s="44" t="s">
        <v>3</v>
      </c>
      <c r="C9" s="44" t="s">
        <v>4</v>
      </c>
      <c r="D9" s="45" t="s">
        <v>15</v>
      </c>
      <c r="E9" s="45" t="s">
        <v>5</v>
      </c>
      <c r="F9" s="46" t="s">
        <v>55</v>
      </c>
    </row>
    <row r="10" spans="1:6" ht="12.75" customHeight="1" x14ac:dyDescent="0.35">
      <c r="A10" s="11" t="s">
        <v>21</v>
      </c>
      <c r="B10" s="11" t="s">
        <v>22</v>
      </c>
      <c r="C10" s="11" t="s">
        <v>23</v>
      </c>
      <c r="D10" s="7">
        <v>42864</v>
      </c>
      <c r="E10" s="12"/>
      <c r="F10" s="12">
        <v>42864</v>
      </c>
    </row>
    <row r="11" spans="1:6" ht="12.75" customHeight="1" x14ac:dyDescent="0.35">
      <c r="A11" s="11" t="s">
        <v>21</v>
      </c>
      <c r="B11" s="11" t="s">
        <v>24</v>
      </c>
      <c r="C11" s="11" t="s">
        <v>25</v>
      </c>
      <c r="D11" s="12">
        <v>80000</v>
      </c>
      <c r="E11" s="12">
        <v>40000</v>
      </c>
      <c r="F11" s="12">
        <v>40000</v>
      </c>
    </row>
    <row r="12" spans="1:6" ht="12.75" customHeight="1" x14ac:dyDescent="0.35">
      <c r="A12" s="11" t="s">
        <v>21</v>
      </c>
      <c r="B12" s="11" t="s">
        <v>26</v>
      </c>
      <c r="C12" s="11" t="s">
        <v>27</v>
      </c>
      <c r="D12" s="12">
        <v>27500</v>
      </c>
      <c r="E12" s="12">
        <v>20053</v>
      </c>
      <c r="F12" s="12">
        <v>20053</v>
      </c>
    </row>
    <row r="13" spans="1:6" ht="12.75" customHeight="1" x14ac:dyDescent="0.35">
      <c r="A13" s="11" t="s">
        <v>28</v>
      </c>
      <c r="B13" s="11" t="s">
        <v>22</v>
      </c>
      <c r="C13" s="11" t="s">
        <v>29</v>
      </c>
      <c r="D13" s="12">
        <v>3000</v>
      </c>
      <c r="E13" s="12"/>
      <c r="F13" s="12">
        <v>3000</v>
      </c>
    </row>
    <row r="14" spans="1:6" s="1" customFormat="1" ht="13.5" x14ac:dyDescent="0.3">
      <c r="A14" s="13" t="s">
        <v>30</v>
      </c>
      <c r="B14" s="14" t="s">
        <v>31</v>
      </c>
      <c r="C14" s="13" t="s">
        <v>32</v>
      </c>
      <c r="D14" s="6">
        <v>41200</v>
      </c>
      <c r="E14" s="6">
        <v>39500</v>
      </c>
      <c r="F14" s="6">
        <v>39500</v>
      </c>
    </row>
    <row r="15" spans="1:6" s="1" customFormat="1" ht="13.5" x14ac:dyDescent="0.3">
      <c r="A15" s="13" t="s">
        <v>30</v>
      </c>
      <c r="B15" s="14" t="s">
        <v>22</v>
      </c>
      <c r="C15" s="13" t="s">
        <v>32</v>
      </c>
      <c r="D15" s="4">
        <v>20500</v>
      </c>
      <c r="E15" s="4"/>
      <c r="F15" s="4">
        <v>20500</v>
      </c>
    </row>
    <row r="16" spans="1:6" s="1" customFormat="1" ht="13.5" x14ac:dyDescent="0.3">
      <c r="A16" s="13" t="s">
        <v>30</v>
      </c>
      <c r="B16" s="14" t="s">
        <v>33</v>
      </c>
      <c r="C16" s="13" t="s">
        <v>34</v>
      </c>
      <c r="D16" s="4">
        <v>117000</v>
      </c>
      <c r="E16" s="4">
        <v>108500</v>
      </c>
      <c r="F16" s="4">
        <v>108500</v>
      </c>
    </row>
    <row r="17" spans="1:11" s="1" customFormat="1" ht="13.5" x14ac:dyDescent="0.3">
      <c r="A17" s="13" t="s">
        <v>30</v>
      </c>
      <c r="B17" s="14" t="s">
        <v>51</v>
      </c>
      <c r="C17" s="43" t="s">
        <v>29</v>
      </c>
      <c r="D17" s="4">
        <v>10250</v>
      </c>
      <c r="E17" s="4">
        <v>8940</v>
      </c>
      <c r="F17" s="4">
        <v>8940</v>
      </c>
    </row>
    <row r="18" spans="1:11" s="1" customFormat="1" ht="13.5" x14ac:dyDescent="0.3">
      <c r="A18" s="13" t="s">
        <v>30</v>
      </c>
      <c r="B18" s="14" t="s">
        <v>52</v>
      </c>
      <c r="C18" s="43" t="s">
        <v>32</v>
      </c>
      <c r="D18" s="4">
        <v>51000</v>
      </c>
      <c r="E18" s="4">
        <v>38200</v>
      </c>
      <c r="F18" s="4">
        <v>38200</v>
      </c>
    </row>
    <row r="19" spans="1:11" ht="12.75" customHeight="1" x14ac:dyDescent="0.35">
      <c r="A19" s="56" t="s">
        <v>6</v>
      </c>
      <c r="B19" s="57"/>
      <c r="C19" s="58"/>
      <c r="D19" s="8">
        <f>SUM(D10:D18)</f>
        <v>393314</v>
      </c>
      <c r="E19" s="2">
        <f t="shared" ref="E19:F19" si="0">SUM(E10:E18)</f>
        <v>255193</v>
      </c>
      <c r="F19" s="2">
        <f t="shared" si="0"/>
        <v>321557</v>
      </c>
      <c r="K19" t="s">
        <v>8</v>
      </c>
    </row>
    <row r="20" spans="1:11" ht="12.75" customHeight="1" thickBot="1" x14ac:dyDescent="0.4"/>
    <row r="21" spans="1:11" ht="18.899999999999999" customHeight="1" thickBot="1" x14ac:dyDescent="0.4">
      <c r="A21" s="59" t="s">
        <v>16</v>
      </c>
      <c r="B21" s="60"/>
      <c r="C21" s="60"/>
      <c r="D21" s="60"/>
      <c r="E21" s="60"/>
      <c r="F21" s="61"/>
    </row>
    <row r="22" spans="1:11" ht="51.75" customHeight="1" thickBot="1" x14ac:dyDescent="0.4">
      <c r="A22" s="44" t="s">
        <v>2</v>
      </c>
      <c r="B22" s="44" t="s">
        <v>3</v>
      </c>
      <c r="C22" s="44" t="s">
        <v>4</v>
      </c>
      <c r="D22" s="45" t="s">
        <v>15</v>
      </c>
      <c r="E22" s="45" t="s">
        <v>5</v>
      </c>
      <c r="F22" s="46" t="s">
        <v>55</v>
      </c>
    </row>
    <row r="23" spans="1:11" ht="12.75" customHeight="1" x14ac:dyDescent="0.35">
      <c r="A23" s="15" t="s">
        <v>21</v>
      </c>
      <c r="B23" s="16" t="s">
        <v>35</v>
      </c>
      <c r="C23" s="16" t="s">
        <v>36</v>
      </c>
      <c r="D23" s="5">
        <v>21000</v>
      </c>
      <c r="E23" s="4"/>
      <c r="F23" s="4">
        <v>21000</v>
      </c>
    </row>
    <row r="24" spans="1:11" ht="12.75" customHeight="1" x14ac:dyDescent="0.35">
      <c r="A24" s="56" t="s">
        <v>6</v>
      </c>
      <c r="B24" s="57"/>
      <c r="C24" s="58"/>
      <c r="D24" s="8">
        <f>SUM(D23)</f>
        <v>21000</v>
      </c>
      <c r="E24" s="8">
        <f t="shared" ref="E24:F24" si="1">SUM(E23)</f>
        <v>0</v>
      </c>
      <c r="F24" s="8">
        <f t="shared" si="1"/>
        <v>21000</v>
      </c>
    </row>
    <row r="25" spans="1:11" ht="12.75" customHeight="1" thickBot="1" x14ac:dyDescent="0.4"/>
    <row r="26" spans="1:11" ht="18.899999999999999" customHeight="1" thickBot="1" x14ac:dyDescent="0.4">
      <c r="A26" s="59" t="s">
        <v>20</v>
      </c>
      <c r="B26" s="60"/>
      <c r="C26" s="60"/>
      <c r="D26" s="60"/>
      <c r="E26" s="60"/>
      <c r="F26" s="61"/>
      <c r="I26" t="s">
        <v>8</v>
      </c>
    </row>
    <row r="27" spans="1:11" ht="51.75" customHeight="1" thickBot="1" x14ac:dyDescent="0.4">
      <c r="A27" s="44" t="s">
        <v>2</v>
      </c>
      <c r="B27" s="44" t="s">
        <v>3</v>
      </c>
      <c r="C27" s="44" t="s">
        <v>4</v>
      </c>
      <c r="D27" s="45" t="s">
        <v>15</v>
      </c>
      <c r="E27" s="45" t="s">
        <v>5</v>
      </c>
      <c r="F27" s="46" t="s">
        <v>55</v>
      </c>
    </row>
    <row r="28" spans="1:11" ht="12.75" customHeight="1" x14ac:dyDescent="0.35">
      <c r="A28" s="15" t="s">
        <v>21</v>
      </c>
      <c r="B28" s="16" t="s">
        <v>35</v>
      </c>
      <c r="C28" s="16" t="s">
        <v>36</v>
      </c>
      <c r="D28" s="5">
        <v>14000</v>
      </c>
      <c r="E28" s="4"/>
      <c r="F28" s="4">
        <v>14000</v>
      </c>
    </row>
    <row r="29" spans="1:11" ht="12.75" customHeight="1" x14ac:dyDescent="0.35">
      <c r="A29" s="17" t="s">
        <v>30</v>
      </c>
      <c r="B29" s="17" t="s">
        <v>37</v>
      </c>
      <c r="C29" s="17" t="s">
        <v>38</v>
      </c>
      <c r="D29" s="5">
        <v>104610</v>
      </c>
      <c r="E29" s="5">
        <v>95069.32</v>
      </c>
      <c r="F29" s="6">
        <v>95069.32</v>
      </c>
    </row>
    <row r="30" spans="1:11" ht="12.75" customHeight="1" x14ac:dyDescent="0.35">
      <c r="A30" s="17" t="s">
        <v>30</v>
      </c>
      <c r="B30" s="17" t="s">
        <v>39</v>
      </c>
      <c r="C30" s="17" t="s">
        <v>40</v>
      </c>
      <c r="D30" s="5">
        <v>76650</v>
      </c>
      <c r="E30" s="6">
        <v>76860</v>
      </c>
      <c r="F30" s="6">
        <v>76860</v>
      </c>
    </row>
    <row r="31" spans="1:11" ht="12.75" customHeight="1" x14ac:dyDescent="0.35">
      <c r="A31" s="47" t="s">
        <v>30</v>
      </c>
      <c r="B31" s="48" t="s">
        <v>53</v>
      </c>
      <c r="C31" s="49" t="s">
        <v>40</v>
      </c>
      <c r="D31" s="5">
        <v>12320</v>
      </c>
      <c r="E31" s="6">
        <v>6020</v>
      </c>
      <c r="F31" s="6">
        <v>6020</v>
      </c>
    </row>
    <row r="32" spans="1:11" ht="12.75" customHeight="1" x14ac:dyDescent="0.35">
      <c r="A32" s="56" t="s">
        <v>6</v>
      </c>
      <c r="B32" s="57"/>
      <c r="C32" s="58"/>
      <c r="D32" s="8">
        <f>SUM(D28:D31)</f>
        <v>207580</v>
      </c>
      <c r="E32" s="8">
        <f t="shared" ref="E32:F32" si="2">SUM(E28:E31)</f>
        <v>177949.32</v>
      </c>
      <c r="F32" s="8">
        <f t="shared" si="2"/>
        <v>191949.32</v>
      </c>
    </row>
    <row r="33" spans="1:10" ht="12.75" customHeight="1" thickBot="1" x14ac:dyDescent="0.4">
      <c r="A33" s="18"/>
      <c r="B33" s="18"/>
      <c r="C33" s="18"/>
      <c r="D33" s="19"/>
      <c r="E33" s="19"/>
      <c r="F33" s="19"/>
    </row>
    <row r="34" spans="1:10" ht="18.899999999999999" customHeight="1" thickBot="1" x14ac:dyDescent="0.4">
      <c r="A34" s="59" t="s">
        <v>17</v>
      </c>
      <c r="B34" s="60"/>
      <c r="C34" s="60"/>
      <c r="D34" s="60"/>
      <c r="E34" s="60"/>
      <c r="F34" s="61"/>
    </row>
    <row r="35" spans="1:10" ht="51.75" customHeight="1" thickBot="1" x14ac:dyDescent="0.4">
      <c r="A35" s="44" t="s">
        <v>2</v>
      </c>
      <c r="B35" s="44" t="s">
        <v>3</v>
      </c>
      <c r="C35" s="44" t="s">
        <v>4</v>
      </c>
      <c r="D35" s="45" t="s">
        <v>15</v>
      </c>
      <c r="E35" s="45" t="s">
        <v>5</v>
      </c>
      <c r="F35" s="46" t="s">
        <v>55</v>
      </c>
    </row>
    <row r="36" spans="1:10" ht="12.75" customHeight="1" x14ac:dyDescent="0.35">
      <c r="A36" s="15" t="s">
        <v>21</v>
      </c>
      <c r="B36" s="16" t="s">
        <v>41</v>
      </c>
      <c r="C36" s="16" t="s">
        <v>49</v>
      </c>
      <c r="D36" s="5">
        <v>80000</v>
      </c>
      <c r="E36" s="4">
        <v>129488</v>
      </c>
      <c r="F36" s="4">
        <v>129488</v>
      </c>
    </row>
    <row r="37" spans="1:10" x14ac:dyDescent="0.35">
      <c r="A37" s="17" t="s">
        <v>28</v>
      </c>
      <c r="B37" s="17" t="s">
        <v>56</v>
      </c>
      <c r="C37" s="16" t="s">
        <v>49</v>
      </c>
      <c r="D37" s="5">
        <v>15000</v>
      </c>
      <c r="E37" s="5">
        <v>15276</v>
      </c>
      <c r="F37" s="6">
        <v>15276</v>
      </c>
    </row>
    <row r="38" spans="1:10" ht="12.75" customHeight="1" x14ac:dyDescent="0.35">
      <c r="A38" s="17" t="s">
        <v>30</v>
      </c>
      <c r="B38" s="17" t="s">
        <v>41</v>
      </c>
      <c r="C38" s="16" t="s">
        <v>49</v>
      </c>
      <c r="D38" s="5">
        <v>150000</v>
      </c>
      <c r="E38" s="6">
        <v>99863.5</v>
      </c>
      <c r="F38" s="6">
        <v>99863.5</v>
      </c>
    </row>
    <row r="39" spans="1:10" ht="12.75" customHeight="1" x14ac:dyDescent="0.35">
      <c r="A39" s="56" t="s">
        <v>6</v>
      </c>
      <c r="B39" s="57"/>
      <c r="C39" s="58"/>
      <c r="D39" s="8">
        <f>SUM(D36:D38)</f>
        <v>245000</v>
      </c>
      <c r="E39" s="8">
        <f>SUM(E36:E38)</f>
        <v>244627.5</v>
      </c>
      <c r="F39" s="8">
        <f>SUM(F36:F38)</f>
        <v>244627.5</v>
      </c>
    </row>
    <row r="40" spans="1:10" ht="12.75" customHeight="1" thickBot="1" x14ac:dyDescent="0.4">
      <c r="A40" s="18"/>
      <c r="B40" s="18"/>
      <c r="C40" s="18"/>
      <c r="D40" s="19"/>
      <c r="E40" s="19"/>
      <c r="F40" s="19"/>
    </row>
    <row r="41" spans="1:10" ht="18.899999999999999" customHeight="1" thickBot="1" x14ac:dyDescent="0.4">
      <c r="A41" s="59" t="s">
        <v>7</v>
      </c>
      <c r="B41" s="60"/>
      <c r="C41" s="60"/>
      <c r="D41" s="60"/>
      <c r="E41" s="60"/>
      <c r="F41" s="60"/>
    </row>
    <row r="42" spans="1:10" ht="51.75" customHeight="1" thickBot="1" x14ac:dyDescent="0.4">
      <c r="A42" s="44" t="s">
        <v>2</v>
      </c>
      <c r="B42" s="44" t="s">
        <v>3</v>
      </c>
      <c r="C42" s="44" t="s">
        <v>4</v>
      </c>
      <c r="D42" s="45" t="s">
        <v>15</v>
      </c>
      <c r="E42" s="45" t="s">
        <v>5</v>
      </c>
      <c r="F42" s="46" t="s">
        <v>55</v>
      </c>
    </row>
    <row r="43" spans="1:10" x14ac:dyDescent="0.35">
      <c r="A43" s="20" t="s">
        <v>30</v>
      </c>
      <c r="B43" s="21" t="s">
        <v>42</v>
      </c>
      <c r="C43" s="22" t="s">
        <v>38</v>
      </c>
      <c r="D43" s="4">
        <v>25520</v>
      </c>
      <c r="E43" s="4">
        <v>23241</v>
      </c>
      <c r="F43" s="4">
        <v>23241</v>
      </c>
      <c r="J43" t="s">
        <v>8</v>
      </c>
    </row>
    <row r="44" spans="1:10" ht="12.75" customHeight="1" x14ac:dyDescent="0.35">
      <c r="A44" s="67" t="s">
        <v>6</v>
      </c>
      <c r="B44" s="67"/>
      <c r="C44" s="67"/>
      <c r="D44" s="8">
        <f>SUM(D43)</f>
        <v>25520</v>
      </c>
      <c r="E44" s="8">
        <f t="shared" ref="E44:F44" si="3">SUM(E43)</f>
        <v>23241</v>
      </c>
      <c r="F44" s="8">
        <f t="shared" si="3"/>
        <v>23241</v>
      </c>
    </row>
    <row r="45" spans="1:10" ht="12.75" customHeight="1" thickBot="1" x14ac:dyDescent="0.4">
      <c r="B45" s="10" t="s">
        <v>8</v>
      </c>
    </row>
    <row r="46" spans="1:10" ht="18.899999999999999" customHeight="1" thickBot="1" x14ac:dyDescent="0.4">
      <c r="A46" s="59" t="s">
        <v>9</v>
      </c>
      <c r="B46" s="60"/>
      <c r="C46" s="60"/>
      <c r="D46" s="60"/>
      <c r="E46" s="60"/>
      <c r="F46" s="61"/>
    </row>
    <row r="47" spans="1:10" ht="51.75" customHeight="1" thickBot="1" x14ac:dyDescent="0.4">
      <c r="A47" s="44" t="s">
        <v>2</v>
      </c>
      <c r="B47" s="44" t="s">
        <v>3</v>
      </c>
      <c r="C47" s="44" t="s">
        <v>4</v>
      </c>
      <c r="D47" s="45" t="s">
        <v>15</v>
      </c>
      <c r="E47" s="45" t="s">
        <v>5</v>
      </c>
      <c r="F47" s="46" t="s">
        <v>55</v>
      </c>
    </row>
    <row r="48" spans="1:10" ht="12.75" customHeight="1" x14ac:dyDescent="0.35">
      <c r="A48" s="23"/>
      <c r="B48" s="23"/>
      <c r="C48" s="23"/>
      <c r="D48" s="4"/>
      <c r="E48" s="4"/>
      <c r="F48" s="4"/>
    </row>
    <row r="49" spans="1:6" ht="12.75" customHeight="1" x14ac:dyDescent="0.35">
      <c r="A49" s="64" t="s">
        <v>6</v>
      </c>
      <c r="B49" s="65"/>
      <c r="C49" s="66"/>
      <c r="D49" s="8">
        <f>SUM(D48)</f>
        <v>0</v>
      </c>
      <c r="E49" s="8">
        <f>SUM(E48)</f>
        <v>0</v>
      </c>
      <c r="F49" s="8">
        <f t="shared" ref="F49" si="4">SUM(F48)</f>
        <v>0</v>
      </c>
    </row>
    <row r="50" spans="1:6" ht="12.75" customHeight="1" thickBot="1" x14ac:dyDescent="0.4"/>
    <row r="51" spans="1:6" ht="18.899999999999999" customHeight="1" thickBot="1" x14ac:dyDescent="0.4">
      <c r="A51" s="68" t="s">
        <v>10</v>
      </c>
      <c r="B51" s="69"/>
      <c r="C51" s="69"/>
      <c r="D51" s="69"/>
      <c r="E51" s="69"/>
      <c r="F51" s="70"/>
    </row>
    <row r="52" spans="1:6" ht="18.899999999999999" customHeight="1" thickBot="1" x14ac:dyDescent="0.4">
      <c r="A52" s="71" t="s">
        <v>18</v>
      </c>
      <c r="B52" s="72"/>
      <c r="C52" s="72"/>
      <c r="D52" s="72"/>
      <c r="E52" s="72"/>
      <c r="F52" s="73"/>
    </row>
    <row r="53" spans="1:6" ht="51.75" customHeight="1" thickBot="1" x14ac:dyDescent="0.4">
      <c r="A53" s="44" t="s">
        <v>2</v>
      </c>
      <c r="B53" s="44" t="s">
        <v>3</v>
      </c>
      <c r="C53" s="44" t="s">
        <v>4</v>
      </c>
      <c r="D53" s="45" t="s">
        <v>15</v>
      </c>
      <c r="E53" s="45" t="s">
        <v>5</v>
      </c>
      <c r="F53" s="46" t="s">
        <v>55</v>
      </c>
    </row>
    <row r="54" spans="1:6" ht="12.75" customHeight="1" x14ac:dyDescent="0.35">
      <c r="A54" s="24" t="s">
        <v>30</v>
      </c>
      <c r="B54" s="25" t="s">
        <v>43</v>
      </c>
      <c r="C54" s="26" t="s">
        <v>30</v>
      </c>
      <c r="D54" s="27">
        <v>50000</v>
      </c>
      <c r="E54" s="6">
        <v>51841</v>
      </c>
      <c r="F54" s="6">
        <v>51840.61</v>
      </c>
    </row>
    <row r="55" spans="1:6" ht="12.75" customHeight="1" x14ac:dyDescent="0.35">
      <c r="A55" s="23" t="s">
        <v>28</v>
      </c>
      <c r="B55" s="23" t="s">
        <v>43</v>
      </c>
      <c r="C55" s="23" t="s">
        <v>28</v>
      </c>
      <c r="D55" s="27">
        <v>50000</v>
      </c>
      <c r="E55" s="6"/>
      <c r="F55" s="6">
        <v>0</v>
      </c>
    </row>
    <row r="56" spans="1:6" ht="12.75" customHeight="1" x14ac:dyDescent="0.35">
      <c r="A56" s="67" t="s">
        <v>6</v>
      </c>
      <c r="B56" s="67"/>
      <c r="C56" s="67"/>
      <c r="D56" s="8">
        <f>SUM(D54:D55)</f>
        <v>100000</v>
      </c>
      <c r="E56" s="8">
        <f>SUM(E54:E54)</f>
        <v>51841</v>
      </c>
      <c r="F56" s="8">
        <v>51841</v>
      </c>
    </row>
    <row r="57" spans="1:6" ht="12.75" customHeight="1" thickBot="1" x14ac:dyDescent="0.4">
      <c r="A57" s="18"/>
      <c r="B57" s="18"/>
      <c r="C57" s="18"/>
      <c r="D57" s="19"/>
      <c r="E57" s="19"/>
      <c r="F57" s="19"/>
    </row>
    <row r="58" spans="1:6" ht="18.899999999999999" customHeight="1" thickBot="1" x14ac:dyDescent="0.4">
      <c r="A58" s="71" t="s">
        <v>19</v>
      </c>
      <c r="B58" s="72"/>
      <c r="C58" s="72"/>
      <c r="D58" s="72"/>
      <c r="E58" s="72"/>
      <c r="F58" s="73"/>
    </row>
    <row r="59" spans="1:6" ht="51.75" customHeight="1" thickBot="1" x14ac:dyDescent="0.4">
      <c r="A59" s="44" t="s">
        <v>2</v>
      </c>
      <c r="B59" s="44" t="s">
        <v>3</v>
      </c>
      <c r="C59" s="44" t="s">
        <v>4</v>
      </c>
      <c r="D59" s="45" t="s">
        <v>15</v>
      </c>
      <c r="E59" s="45" t="s">
        <v>5</v>
      </c>
      <c r="F59" s="46" t="s">
        <v>55</v>
      </c>
    </row>
    <row r="60" spans="1:6" ht="12.75" customHeight="1" x14ac:dyDescent="0.35">
      <c r="A60" s="17" t="s">
        <v>45</v>
      </c>
      <c r="B60" s="13" t="s">
        <v>44</v>
      </c>
      <c r="C60" s="13" t="s">
        <v>46</v>
      </c>
      <c r="D60" s="6">
        <v>62200</v>
      </c>
      <c r="E60" s="6">
        <v>63902</v>
      </c>
      <c r="F60" s="6">
        <v>62200</v>
      </c>
    </row>
    <row r="61" spans="1:6" ht="12.75" customHeight="1" x14ac:dyDescent="0.35">
      <c r="A61" s="53" t="s">
        <v>6</v>
      </c>
      <c r="B61" s="53"/>
      <c r="C61" s="53"/>
      <c r="D61" s="8">
        <f>SUM(D60:D60)</f>
        <v>62200</v>
      </c>
      <c r="E61" s="8">
        <f>SUM(E60:E60)</f>
        <v>63902</v>
      </c>
      <c r="F61" s="8">
        <f>SUM(F60:F60)</f>
        <v>62200</v>
      </c>
    </row>
    <row r="62" spans="1:6" ht="12.75" customHeight="1" thickBot="1" x14ac:dyDescent="0.4"/>
    <row r="63" spans="1:6" ht="21.75" customHeight="1" thickBot="1" x14ac:dyDescent="0.4">
      <c r="C63" s="28" t="s">
        <v>11</v>
      </c>
      <c r="D63" s="9">
        <f>SUM(D19,D24,D32,D39,D44,D49,D56,D61)</f>
        <v>1054614</v>
      </c>
      <c r="E63" s="9">
        <f>SUM(E19,E24,E32,E39,E44,E49,E56,E61)</f>
        <v>816753.82000000007</v>
      </c>
      <c r="F63" s="9">
        <f>SUM(F19,F24,F32,F39,F44,F49,F56,F61)</f>
        <v>916415.82000000007</v>
      </c>
    </row>
    <row r="64" spans="1:6" ht="27" customHeight="1" x14ac:dyDescent="0.35"/>
    <row r="65" spans="1:6" s="3" customFormat="1" ht="12.75" customHeight="1" x14ac:dyDescent="0.3">
      <c r="A65" s="63" t="s">
        <v>48</v>
      </c>
      <c r="B65" s="63"/>
      <c r="C65" s="63"/>
      <c r="D65" s="29"/>
      <c r="E65" s="31"/>
      <c r="F65" s="31"/>
    </row>
    <row r="66" spans="1:6" s="3" customFormat="1" ht="13.5" x14ac:dyDescent="0.3">
      <c r="A66" s="63"/>
      <c r="B66" s="63"/>
      <c r="C66" s="63"/>
      <c r="D66" s="29"/>
      <c r="E66" s="31"/>
      <c r="F66" s="31"/>
    </row>
    <row r="67" spans="1:6" s="3" customFormat="1" ht="13.5" x14ac:dyDescent="0.3">
      <c r="A67" s="63"/>
      <c r="B67" s="63"/>
      <c r="C67" s="63"/>
      <c r="D67" s="29"/>
      <c r="E67" s="31"/>
      <c r="F67" s="31"/>
    </row>
    <row r="68" spans="1:6" s="3" customFormat="1" ht="13.5" x14ac:dyDescent="0.3">
      <c r="A68" s="30"/>
      <c r="B68" s="30"/>
      <c r="C68" s="30"/>
      <c r="D68" s="31"/>
      <c r="E68" s="31"/>
      <c r="F68" s="31"/>
    </row>
    <row r="69" spans="1:6" s="3" customFormat="1" ht="13.5" x14ac:dyDescent="0.3">
      <c r="A69" s="32"/>
      <c r="B69" s="30"/>
      <c r="C69" s="30"/>
      <c r="D69" s="33"/>
      <c r="E69" s="40"/>
      <c r="F69" s="41"/>
    </row>
    <row r="70" spans="1:6" s="3" customFormat="1" ht="13.5" x14ac:dyDescent="0.3">
      <c r="A70" s="32"/>
      <c r="B70" s="32"/>
      <c r="C70" s="32"/>
      <c r="D70" s="33"/>
      <c r="E70" s="41"/>
      <c r="F70" s="41"/>
    </row>
    <row r="71" spans="1:6" s="3" customFormat="1" ht="13.5" x14ac:dyDescent="0.3">
      <c r="A71" s="34" t="s">
        <v>12</v>
      </c>
      <c r="B71" s="35"/>
      <c r="C71" s="34" t="s">
        <v>13</v>
      </c>
      <c r="D71" s="36"/>
      <c r="E71" s="40"/>
      <c r="F71" s="40"/>
    </row>
    <row r="72" spans="1:6" s="3" customFormat="1" ht="13.5" x14ac:dyDescent="0.3">
      <c r="A72" s="34"/>
      <c r="B72" s="37"/>
      <c r="C72" s="34"/>
      <c r="D72" s="33"/>
      <c r="E72" s="40"/>
      <c r="F72" s="40"/>
    </row>
    <row r="73" spans="1:6" s="3" customFormat="1" ht="13.5" x14ac:dyDescent="0.3">
      <c r="A73" s="32"/>
      <c r="B73" s="32"/>
      <c r="C73" s="32"/>
      <c r="D73" s="33"/>
      <c r="E73" s="41"/>
      <c r="F73" s="41"/>
    </row>
    <row r="74" spans="1:6" s="3" customFormat="1" ht="13.5" x14ac:dyDescent="0.3">
      <c r="A74" s="32"/>
      <c r="B74" s="32"/>
      <c r="C74" s="32"/>
      <c r="D74" s="33"/>
      <c r="E74" s="41"/>
      <c r="F74" s="41"/>
    </row>
    <row r="75" spans="1:6" s="3" customFormat="1" ht="13.5" x14ac:dyDescent="0.3">
      <c r="A75" s="34" t="s">
        <v>14</v>
      </c>
      <c r="B75" s="35"/>
      <c r="C75" s="34" t="s">
        <v>13</v>
      </c>
      <c r="D75" s="38"/>
      <c r="E75" s="40"/>
      <c r="F75" s="40"/>
    </row>
    <row r="76" spans="1:6" s="3" customFormat="1" ht="24" customHeight="1" x14ac:dyDescent="0.3">
      <c r="A76" s="32"/>
      <c r="B76" s="32"/>
      <c r="C76" s="39"/>
      <c r="D76" s="33"/>
      <c r="E76" s="33"/>
      <c r="F76" s="42"/>
    </row>
    <row r="77" spans="1:6" ht="12.75" customHeight="1" x14ac:dyDescent="0.35"/>
    <row r="78" spans="1:6" ht="12.75" customHeight="1" x14ac:dyDescent="0.35"/>
    <row r="79" spans="1:6" ht="12.75" customHeight="1" x14ac:dyDescent="0.35"/>
    <row r="80" spans="1:6" ht="12.75" customHeight="1" x14ac:dyDescent="0.35"/>
    <row r="81" ht="12.75" customHeight="1" x14ac:dyDescent="0.35"/>
    <row r="82" ht="12.75" customHeight="1" x14ac:dyDescent="0.35"/>
    <row r="83" ht="12.75" customHeight="1" x14ac:dyDescent="0.35"/>
    <row r="84" ht="12.75" customHeight="1" x14ac:dyDescent="0.35"/>
    <row r="85" ht="12.75" customHeight="1" x14ac:dyDescent="0.35"/>
    <row r="86" ht="12.75" customHeight="1" x14ac:dyDescent="0.35"/>
    <row r="87" ht="12.75" customHeight="1" x14ac:dyDescent="0.35"/>
    <row r="88" ht="12.75" customHeight="1" x14ac:dyDescent="0.35"/>
    <row r="89" ht="12.75" customHeight="1" x14ac:dyDescent="0.35"/>
    <row r="90" ht="12.75" customHeight="1" x14ac:dyDescent="0.35"/>
    <row r="91" ht="12.75" customHeight="1" x14ac:dyDescent="0.35"/>
    <row r="92" ht="12.75" customHeight="1" x14ac:dyDescent="0.35"/>
    <row r="93" ht="12.75" customHeight="1" x14ac:dyDescent="0.35"/>
    <row r="94" ht="12.75" customHeight="1" x14ac:dyDescent="0.35"/>
    <row r="95" ht="12.75" customHeight="1" x14ac:dyDescent="0.35"/>
    <row r="96" ht="12.75" customHeight="1" x14ac:dyDescent="0.35"/>
    <row r="97" ht="12.75" customHeight="1" x14ac:dyDescent="0.35"/>
    <row r="98" ht="12.75" customHeight="1" x14ac:dyDescent="0.35"/>
    <row r="99" ht="12.75" customHeight="1" x14ac:dyDescent="0.35"/>
    <row r="100" ht="12.75" customHeight="1" x14ac:dyDescent="0.35"/>
    <row r="101" ht="12.75" customHeight="1" x14ac:dyDescent="0.35"/>
    <row r="102" ht="12.75" customHeight="1" x14ac:dyDescent="0.35"/>
    <row r="103" ht="12.75" customHeight="1" x14ac:dyDescent="0.35"/>
    <row r="104" ht="12.75" customHeight="1" x14ac:dyDescent="0.35"/>
    <row r="105" ht="12.75" customHeight="1" x14ac:dyDescent="0.35"/>
    <row r="106" ht="12.75" customHeight="1" x14ac:dyDescent="0.35"/>
    <row r="107" ht="12.75" customHeight="1" x14ac:dyDescent="0.35"/>
    <row r="108" ht="12.75" customHeight="1" x14ac:dyDescent="0.35"/>
    <row r="109" ht="12.75" customHeight="1" x14ac:dyDescent="0.35"/>
    <row r="110" ht="12.75" customHeight="1" x14ac:dyDescent="0.35"/>
    <row r="111" ht="12.75" customHeight="1" x14ac:dyDescent="0.35"/>
    <row r="112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</sheetData>
  <mergeCells count="22">
    <mergeCell ref="A65:C67"/>
    <mergeCell ref="A49:C49"/>
    <mergeCell ref="A56:C56"/>
    <mergeCell ref="A24:C24"/>
    <mergeCell ref="A44:C44"/>
    <mergeCell ref="A32:C32"/>
    <mergeCell ref="A39:C39"/>
    <mergeCell ref="A34:F34"/>
    <mergeCell ref="A41:F41"/>
    <mergeCell ref="A46:F46"/>
    <mergeCell ref="A51:F51"/>
    <mergeCell ref="A26:F26"/>
    <mergeCell ref="A52:F52"/>
    <mergeCell ref="A58:F58"/>
    <mergeCell ref="A1:D1"/>
    <mergeCell ref="A61:C61"/>
    <mergeCell ref="A3:B4"/>
    <mergeCell ref="A6:D6"/>
    <mergeCell ref="A19:C19"/>
    <mergeCell ref="A8:F8"/>
    <mergeCell ref="A21:F21"/>
    <mergeCell ref="A7:C7"/>
  </mergeCells>
  <pageMargins left="0.70866141732283472" right="0.70866141732283472" top="0.74803149606299213" bottom="0.74803149606299213" header="0.31496062992125984" footer="0.31496062992125984"/>
  <pageSetup paperSize="9" scale="70" fitToHeight="15" orientation="landscape" r:id="rId1"/>
  <ignoredErrors>
    <ignoredError sqref="D44 E44:F44 D49 E49:F49 D61 E61:F62 D19 D24:F24 D39:F39 D56:E56 D63:F63 D32:F3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A - Summary of S10 Exp</vt:lpstr>
      <vt:lpstr>'TAB A - Summary of S10 Exp'!Print_Area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2026-08-04T09:45:29Z</dcterms:created>
  <dcterms:modified xsi:type="dcterms:W3CDTF">2026-08-04T09:45:32Z</dcterms:modified>
</cp:coreProperties>
</file>