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A718987-8E62-4B47-A690-BAD32761EAF9}"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9" i="1" l="1"/>
  <c r="E139" i="1" l="1"/>
  <c r="F139" i="1"/>
  <c r="D153" i="1"/>
  <c r="E153" i="1" l="1"/>
  <c r="F153" i="1"/>
  <c r="D58" i="1" l="1"/>
  <c r="E110" i="1" l="1"/>
  <c r="F110" i="1"/>
  <c r="D110" i="1"/>
  <c r="D118" i="1" l="1"/>
  <c r="E58" i="1" l="1"/>
  <c r="F58" i="1"/>
  <c r="E174" i="1" l="1"/>
  <c r="F174" i="1"/>
  <c r="D174" i="1"/>
  <c r="F160" i="1"/>
  <c r="E160" i="1"/>
  <c r="D160" i="1"/>
  <c r="D21" i="1"/>
  <c r="F118" i="1" l="1"/>
  <c r="E118" i="1"/>
  <c r="F21" i="1"/>
  <c r="F177" i="1" s="1"/>
  <c r="E21" i="1"/>
  <c r="E177" i="1" s="1"/>
  <c r="D177" i="1"/>
</calcChain>
</file>

<file path=xl/sharedStrings.xml><?xml version="1.0" encoding="utf-8"?>
<sst xmlns="http://schemas.openxmlformats.org/spreadsheetml/2006/main" count="488" uniqueCount="205">
  <si>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</si>
  <si>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</si>
  <si>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</si>
  <si>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</si>
  <si>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</si>
  <si>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</si>
  <si>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</si>
  <si>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</si>
  <si>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</si>
  <si>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</si>
  <si>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</si>
  <si>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</si>
  <si>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</si>
  <si>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</si>
  <si>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</si>
  <si>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</si>
  <si>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</si>
  <si>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</si>
  <si>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</si>
  <si>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</si>
  <si>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</si>
  <si>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</si>
  <si>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Initial 2021 Expenditure Estimate</t>
  </si>
  <si>
    <t>Activity\Service</t>
  </si>
  <si>
    <t>Name of Facility</t>
  </si>
  <si>
    <t xml:space="preserve">Facility Type </t>
  </si>
  <si>
    <t>Description of Service</t>
  </si>
  <si>
    <t>DHPLG/ Dublin City Council Protocol Agreement - Financial Report 2021</t>
  </si>
  <si>
    <t>I hereby certify that this statement of expenditure relates to the homeless services programme for the Dublin Region and that the delegated 'Section 10' Exchequer funding allocation is used for the sole purpose of expenditure incurred on this homeless services programme:</t>
  </si>
  <si>
    <t>DCC</t>
  </si>
  <si>
    <t>SLí - Visiting Tenancy support service</t>
  </si>
  <si>
    <t>Dublin Simon</t>
  </si>
  <si>
    <t>Focus Ireland</t>
  </si>
  <si>
    <t>Specialist Visiting Support Services (Mental Health)</t>
  </si>
  <si>
    <t>Hail</t>
  </si>
  <si>
    <t>FCC/SDCC/DLRCC</t>
  </si>
  <si>
    <t>Prevention/TSS in Dublin County (FCC/SDCC/DLRCC Area)</t>
  </si>
  <si>
    <t>Prevention/TSS in Dublin City (DCC Area)</t>
  </si>
  <si>
    <t>Housing First - Regional Contact &amp; Outreach</t>
  </si>
  <si>
    <t>Families Homeless Action Team</t>
  </si>
  <si>
    <t xml:space="preserve">Barka </t>
  </si>
  <si>
    <t>Barka</t>
  </si>
  <si>
    <t>DLRCC</t>
  </si>
  <si>
    <t>DRLD</t>
  </si>
  <si>
    <t>Sophia Housing</t>
  </si>
  <si>
    <t>Access Housing Unit T/A Threshold</t>
  </si>
  <si>
    <t>Threshold</t>
  </si>
  <si>
    <t>Access Housing Unit T/A Threshold - Mid East Region</t>
  </si>
  <si>
    <t>Ballymun Plaza - Visiting Supports</t>
  </si>
  <si>
    <t>De Paul Trust</t>
  </si>
  <si>
    <t xml:space="preserve">High Park - Family Hub </t>
  </si>
  <si>
    <t>Respond!</t>
  </si>
  <si>
    <t>Chuan Alainn, Tallaght - Family Hub</t>
  </si>
  <si>
    <t>Greencastle Parade, Coolock - Family Hub</t>
  </si>
  <si>
    <t>Salvation Army</t>
  </si>
  <si>
    <t>Clonard Road, Crumlin, Dublin 12 - Family Hub</t>
  </si>
  <si>
    <t>Sarsfield Road -Family Hub</t>
  </si>
  <si>
    <t>Sons of Divine Providence/FHAT</t>
  </si>
  <si>
    <t>Mater Dei, Clonliffe Road - Family Hub</t>
  </si>
  <si>
    <t>Crosscare</t>
  </si>
  <si>
    <t>Aisling House, Clontarf - Family Hub</t>
  </si>
  <si>
    <t>Respond</t>
  </si>
  <si>
    <t>Abberly Tallaght - Family Hub</t>
  </si>
  <si>
    <t xml:space="preserve">Private Operator </t>
  </si>
  <si>
    <t>Sunnybank - Family Hub</t>
  </si>
  <si>
    <t>Viking Lodge, Dublin 8 - Family Hub</t>
  </si>
  <si>
    <t>Bram Stoker, Clontarf - Family Hub</t>
  </si>
  <si>
    <t>Lynams, O'Connell St - Family Hub</t>
  </si>
  <si>
    <t>Townhouse, Dublin 1 - Family Hub</t>
  </si>
  <si>
    <t>Kylemore, Swords - Family Hub</t>
  </si>
  <si>
    <t>Peter McVerry Trust</t>
  </si>
  <si>
    <t xml:space="preserve">Millmount, Dundrum </t>
  </si>
  <si>
    <t>Focus HAT / DLR Co Co</t>
  </si>
  <si>
    <t>FCC</t>
  </si>
  <si>
    <t>Claddagh House, Kinsealy -  Family Hub</t>
  </si>
  <si>
    <t>Monkstown - Family Hub</t>
  </si>
  <si>
    <t>Peter McVerry Trust/DLRD</t>
  </si>
  <si>
    <t>Donabate - Family Hub</t>
  </si>
  <si>
    <t>Dun an Oir (Hazel House) - Family Hub</t>
  </si>
  <si>
    <t>SDCC</t>
  </si>
  <si>
    <t>Firhouse - Family Hub</t>
  </si>
  <si>
    <t>Rendu Apartments</t>
  </si>
  <si>
    <t>DePaul Trust</t>
  </si>
  <si>
    <t>Camberly</t>
  </si>
  <si>
    <t>Hansfield Wood, Ongar, Dublin 15.</t>
  </si>
  <si>
    <t>Seatown</t>
  </si>
  <si>
    <t>Glencarrig, Firhouse</t>
  </si>
  <si>
    <t>66  Orwell  Road</t>
  </si>
  <si>
    <t>NOVAS</t>
  </si>
  <si>
    <t>Northwood Ballymun</t>
  </si>
  <si>
    <t>RESPOND</t>
  </si>
  <si>
    <t>81-83 Emergency Accomodation for families North Circular Road</t>
  </si>
  <si>
    <t>R &amp; G Administration</t>
  </si>
  <si>
    <t>Aylward Green</t>
  </si>
  <si>
    <t>Proby Square - Family Hub</t>
  </si>
  <si>
    <t>Ardagh House, Highfield Road, Rathgar</t>
  </si>
  <si>
    <t>Mount Argus Monastery, Harolds Cross</t>
  </si>
  <si>
    <t>Blessington Street</t>
  </si>
  <si>
    <t>Harcourt St</t>
  </si>
  <si>
    <t>Ushers Island</t>
  </si>
  <si>
    <t>Iveagh Hostel</t>
  </si>
  <si>
    <t>Cedar House</t>
  </si>
  <si>
    <t>Teach Mhuire</t>
  </si>
  <si>
    <t>Haven House</t>
  </si>
  <si>
    <t xml:space="preserve">St. Catherine's Foyer </t>
  </si>
  <si>
    <t>Peters Place</t>
  </si>
  <si>
    <t>Mount Brown</t>
  </si>
  <si>
    <t>Beech House, Crosscare, 61/62 Amiens Street</t>
  </si>
  <si>
    <t>Orchid House</t>
  </si>
  <si>
    <t>DePaul Trust / Tuath Housing</t>
  </si>
  <si>
    <t>Bentley</t>
  </si>
  <si>
    <t>Ravenswood</t>
  </si>
  <si>
    <t>Avoca Santry</t>
  </si>
  <si>
    <t xml:space="preserve">Kilininney House </t>
  </si>
  <si>
    <t>FCC Temporary Emergency Accommodation - Maysal Lodge(FCC moved service to chapel Lane)</t>
  </si>
  <si>
    <t>Abegail Centre, Finglas Womens Centre, Kildonan</t>
  </si>
  <si>
    <t>Novas Initiative</t>
  </si>
  <si>
    <t xml:space="preserve">St. Bricins </t>
  </si>
  <si>
    <t>Tallaght Cross</t>
  </si>
  <si>
    <t>Focus Ireland / Tuath Housing</t>
  </si>
  <si>
    <t>Phibsboro Road (rent &amp; running costs)</t>
  </si>
  <si>
    <t>Conyngham Road</t>
  </si>
  <si>
    <t>13/17 Little Britain Street - 65 Beds</t>
  </si>
  <si>
    <t>7/9 Ellis Quay &amp; rear of 84/86 Benburb Street - 70 beds</t>
  </si>
  <si>
    <t>Carmens Hall, St Nicholas of Myra Parish Centre - 51 beds</t>
  </si>
  <si>
    <t>Dublin Simon/Salvation Army</t>
  </si>
  <si>
    <t>Clonturk Road, Drumcondra</t>
  </si>
  <si>
    <t>24 Camden Street</t>
  </si>
  <si>
    <t>9 Canal House, Whitworth Place</t>
  </si>
  <si>
    <t>Suaimhneas</t>
  </si>
  <si>
    <t>10 North Frederick Street - Homeless Non Nationals (includes Depaul Migrant HAT Team)</t>
  </si>
  <si>
    <t>DCC / Depaul Trust</t>
  </si>
  <si>
    <t>Cherry Blossom House, 87 Main Street, Swords</t>
  </si>
  <si>
    <t>Anew</t>
  </si>
  <si>
    <t>Kerdiffstown House, Co. Kildare -STA</t>
  </si>
  <si>
    <t>Balfe Road</t>
  </si>
  <si>
    <t>Cabra Road</t>
  </si>
  <si>
    <t>57 North Circular Road</t>
  </si>
  <si>
    <t>5 Clonskeagh Road</t>
  </si>
  <si>
    <t xml:space="preserve">77a St Stephens Green, STA </t>
  </si>
  <si>
    <t>Longfields - STA</t>
  </si>
  <si>
    <t>The Spire</t>
  </si>
  <si>
    <t>Kiltipper Road</t>
  </si>
  <si>
    <t>Aldborough House</t>
  </si>
  <si>
    <t>Crosthwaite Park</t>
  </si>
  <si>
    <t>Whitestown, Castlecurragh</t>
  </si>
  <si>
    <t>Carrickbrennan, Dunedin,</t>
  </si>
  <si>
    <t>Avalon House</t>
  </si>
  <si>
    <t>16 North Richmond Street</t>
  </si>
  <si>
    <t>Prospect House</t>
  </si>
  <si>
    <t>Aungier Street</t>
  </si>
  <si>
    <t>Private Emergency Accommodation - Families</t>
  </si>
  <si>
    <t>Private Emergency Accomodation Families</t>
  </si>
  <si>
    <t xml:space="preserve">Private Emergency Accommodation </t>
  </si>
  <si>
    <t>Private Emergency Accomodation Singles</t>
  </si>
  <si>
    <t>Hotel Accommodation</t>
  </si>
  <si>
    <t>Adverse Weather Responses</t>
  </si>
  <si>
    <t>Accommodation for extreme weather events</t>
  </si>
  <si>
    <t>Fortunestown</t>
  </si>
  <si>
    <t>Bru na Bhfiann</t>
  </si>
  <si>
    <t>Granby Centre</t>
  </si>
  <si>
    <t>Talbot House, AIDS Fund</t>
  </si>
  <si>
    <t>Aids Fund</t>
  </si>
  <si>
    <t>Cork St</t>
  </si>
  <si>
    <t>Stanhope Green</t>
  </si>
  <si>
    <t>Back Lane</t>
  </si>
  <si>
    <t>Sundial House</t>
  </si>
  <si>
    <t>Chester House</t>
  </si>
  <si>
    <t>Riversdale</t>
  </si>
  <si>
    <t>Sophia, Sean McDermott Street</t>
  </si>
  <si>
    <t>York House</t>
  </si>
  <si>
    <t>Dorset St</t>
  </si>
  <si>
    <t>Canal Rd</t>
  </si>
  <si>
    <t>Georges Hill</t>
  </si>
  <si>
    <t>Oak House</t>
  </si>
  <si>
    <t>Maple House</t>
  </si>
  <si>
    <t>Housing, Information, Welfare &amp; VRC</t>
  </si>
  <si>
    <t>Capuchin Day Centre</t>
  </si>
  <si>
    <t>Merchants Quay</t>
  </si>
  <si>
    <t>MQI</t>
  </si>
  <si>
    <t>Merchants Quay, Nite Café</t>
  </si>
  <si>
    <t>Coffee Shop</t>
  </si>
  <si>
    <t>Focus Ireland, South Dublin Information</t>
  </si>
  <si>
    <t>Ana Liffey</t>
  </si>
  <si>
    <t>Light House Drop In Service</t>
  </si>
  <si>
    <t>Tiglin</t>
  </si>
  <si>
    <t>DLRD</t>
  </si>
  <si>
    <t>Placefinder Officer</t>
  </si>
  <si>
    <t>Park Gate Hall - Prevention Officers/Place Finders</t>
  </si>
  <si>
    <t>National PASS Office</t>
  </si>
  <si>
    <t>Dublin Region Homeless Executive</t>
  </si>
  <si>
    <t>DCC Placement</t>
  </si>
  <si>
    <t>DLRD Placement</t>
  </si>
  <si>
    <t>Fingal Placement</t>
  </si>
  <si>
    <t>SDCC Placement</t>
  </si>
  <si>
    <t>PGH Transport</t>
  </si>
  <si>
    <t>Freephone Helpline</t>
  </si>
  <si>
    <t>MAG Project</t>
  </si>
  <si>
    <t>Parkgate Hall - Homeless Services</t>
  </si>
  <si>
    <t>Hotels</t>
  </si>
  <si>
    <t>Havana House</t>
  </si>
  <si>
    <t>Dublin Simon/Peter McVerry Trust</t>
  </si>
  <si>
    <t>Mountjoy Family Centre</t>
  </si>
  <si>
    <t>Berkeley Street Day Services</t>
  </si>
  <si>
    <t>Year Ending 31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</si>
</sst>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84">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6" fillId="0" borderId="8" xfId="0" applyFont="1" applyBorder="1" applyAlignment="1">
      <alignment horizontal="left" vertical="center" wrapText="1"/>
    </xf>
    <xf numFmtId="164" fontId="7" fillId="0" borderId="8" xfId="0" applyNumberFormat="1" applyFont="1" applyBorder="1" applyAlignment="1" applyProtection="1">
      <alignment horizontal="center" vertical="center"/>
      <protection locked="0"/>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0" fontId="6" fillId="0" borderId="6" xfId="0" applyFont="1" applyBorder="1" applyAlignment="1">
      <alignment horizontal="left" vertical="center" wrapText="1"/>
    </xf>
    <xf numFmtId="164" fontId="6" fillId="0" borderId="8"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3" xfId="0" applyFont="1" applyBorder="1" applyAlignment="1">
      <alignment wrapText="1"/>
    </xf>
    <xf numFmtId="164" fontId="6" fillId="0" borderId="13" xfId="0" applyNumberFormat="1" applyFont="1" applyBorder="1" applyAlignment="1">
      <alignment horizontal="center"/>
    </xf>
    <xf numFmtId="0" fontId="4" fillId="0" borderId="0" xfId="0" applyFont="1" applyAlignment="1">
      <alignment wrapText="1"/>
    </xf>
    <xf numFmtId="0" fontId="6" fillId="0" borderId="13" xfId="0" applyFont="1" applyBorder="1"/>
    <xf numFmtId="164" fontId="6" fillId="0" borderId="0" xfId="0" applyNumberFormat="1" applyFont="1" applyAlignment="1">
      <alignment wrapText="1"/>
    </xf>
    <xf numFmtId="164" fontId="6" fillId="0" borderId="0" xfId="0" applyNumberFormat="1" applyFont="1" applyAlignment="1">
      <alignment vertical="top" wrapText="1"/>
    </xf>
    <xf numFmtId="0" fontId="2" fillId="0" borderId="0" xfId="0" applyFont="1" applyAlignment="1">
      <alignment horizontal="left" vertical="center" wrapText="1"/>
    </xf>
    <xf numFmtId="164" fontId="6" fillId="0" borderId="6"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164" fontId="6" fillId="0" borderId="15"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7" fillId="0" borderId="15" xfId="0" applyFont="1" applyBorder="1" applyAlignment="1">
      <alignment horizontal="left" vertical="center" wrapText="1"/>
    </xf>
    <xf numFmtId="164" fontId="6" fillId="0" borderId="17" xfId="1" applyNumberFormat="1" applyFont="1" applyFill="1" applyBorder="1" applyAlignment="1" applyProtection="1">
      <alignment horizontal="center" vertical="center"/>
    </xf>
    <xf numFmtId="0" fontId="6" fillId="0" borderId="18" xfId="0" applyFont="1" applyBorder="1" applyAlignment="1">
      <alignment horizontal="left" vertical="center" wrapText="1"/>
    </xf>
    <xf numFmtId="0" fontId="7" fillId="0" borderId="6" xfId="0" applyFont="1" applyBorder="1" applyAlignment="1">
      <alignment horizontal="left" vertical="center" wrapText="1"/>
    </xf>
    <xf numFmtId="164" fontId="6" fillId="0" borderId="12" xfId="1" applyNumberFormat="1" applyFont="1" applyFill="1" applyBorder="1" applyAlignment="1" applyProtection="1">
      <alignment horizontal="center" vertical="center"/>
    </xf>
    <xf numFmtId="0" fontId="6" fillId="0" borderId="11" xfId="0" applyFont="1" applyBorder="1" applyAlignment="1">
      <alignment horizontal="left" vertical="center" wrapText="1"/>
    </xf>
    <xf numFmtId="0" fontId="6" fillId="0" borderId="19" xfId="0" applyFont="1" applyBorder="1" applyAlignment="1">
      <alignment horizontal="left" vertical="center" wrapText="1"/>
    </xf>
    <xf numFmtId="0" fontId="7" fillId="0" borderId="8" xfId="0" applyFont="1" applyBorder="1"/>
    <xf numFmtId="164" fontId="4" fillId="0" borderId="8" xfId="0" applyNumberFormat="1" applyFont="1" applyBorder="1" applyAlignment="1">
      <alignment horizontal="center" vertical="center"/>
    </xf>
    <xf numFmtId="0" fontId="6" fillId="0" borderId="6" xfId="0" applyFont="1" applyBorder="1" applyAlignment="1">
      <alignment horizontal="left" vertical="center"/>
    </xf>
    <xf numFmtId="164" fontId="6" fillId="0" borderId="8" xfId="1" applyNumberFormat="1" applyFont="1" applyFill="1" applyBorder="1" applyAlignment="1" applyProtection="1">
      <alignment horizontal="center" vertical="center"/>
      <protection locked="0"/>
    </xf>
    <xf numFmtId="0" fontId="6" fillId="0" borderId="13" xfId="0" applyFont="1" applyBorder="1" applyAlignment="1">
      <alignment horizontal="left" vertical="center" wrapText="1"/>
    </xf>
    <xf numFmtId="0" fontId="7" fillId="0" borderId="8" xfId="0" applyFont="1" applyBorder="1" applyAlignment="1">
      <alignment horizontal="left" vertical="center" wrapText="1"/>
    </xf>
    <xf numFmtId="0" fontId="4" fillId="0" borderId="20" xfId="0" applyFont="1" applyBorder="1" applyAlignment="1">
      <alignment horizontal="left" vertical="center"/>
    </xf>
    <xf numFmtId="0" fontId="9" fillId="4" borderId="20" xfId="0" applyFont="1" applyFill="1" applyBorder="1" applyAlignment="1">
      <alignment horizontal="left" vertical="center" wrapText="1"/>
    </xf>
    <xf numFmtId="0" fontId="4" fillId="0" borderId="20"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164" fontId="7" fillId="0" borderId="6" xfId="0" applyNumberFormat="1" applyFont="1" applyBorder="1" applyAlignment="1" applyProtection="1">
      <alignment horizontal="center" vertical="center" wrapText="1"/>
      <protection locked="0"/>
    </xf>
    <xf numFmtId="164" fontId="7" fillId="0" borderId="8" xfId="0" applyNumberFormat="1" applyFont="1" applyBorder="1" applyAlignment="1" applyProtection="1">
      <alignment horizontal="center" vertical="center" wrapText="1"/>
      <protection locked="0"/>
    </xf>
    <xf numFmtId="164" fontId="6" fillId="0" borderId="19" xfId="0" applyNumberFormat="1" applyFont="1" applyBorder="1" applyAlignment="1">
      <alignment horizontal="center" vertical="center" wrapText="1"/>
    </xf>
    <xf numFmtId="0" fontId="4" fillId="0" borderId="6"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4" fillId="0" borderId="21" xfId="0" applyFont="1" applyBorder="1" applyAlignment="1">
      <alignment horizontal="center" vertical="center"/>
    </xf>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4" fillId="3" borderId="1" xfId="0" applyFont="1" applyFill="1" applyBorder="1"/>
    <xf numFmtId="0" fontId="4" fillId="3" borderId="2" xfId="0" applyFont="1" applyFill="1" applyBorder="1"/>
    <xf numFmtId="0" fontId="4" fillId="3" borderId="3" xfId="0" applyFont="1"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81"/>
  <sheetViews>
    <sheetView tabSelected="1" topLeftCell="A158" zoomScaleNormal="100" workbookViewId="0">
      <selection activeCell="D179" sqref="A179:XFD189"/>
    </sheetView>
  </sheetViews>
  <sheetFormatPr defaultColWidth="9.1796875" defaultRowHeight="14.5" x14ac:dyDescent="0.35"/>
  <cols>
    <col min="1" max="1" width="29.453125" customWidth="1"/>
    <col min="2" max="2" width="47.81640625" customWidth="1"/>
    <col min="3" max="3" width="38" customWidth="1"/>
    <col min="4" max="4" width="20.54296875" customWidth="1"/>
    <col min="5" max="6" width="21.26953125" customWidth="1"/>
  </cols>
  <sheetData>
    <row r="1" spans="1:6" ht="44.25" customHeight="1" thickBot="1" x14ac:dyDescent="0.5">
      <c r="A1" s="69" t="s">
        <v>0</v>
      </c>
      <c r="B1" s="70"/>
      <c r="C1" s="71"/>
      <c r="D1" s="28"/>
      <c r="E1" s="1"/>
      <c r="F1" s="1"/>
    </row>
    <row r="2" spans="1:6" ht="12.75" customHeight="1" x14ac:dyDescent="0.35">
      <c r="A2" s="72" t="s">
        <v>1</v>
      </c>
      <c r="B2" s="72"/>
    </row>
    <row r="3" spans="1:6" ht="12.75" customHeight="1" x14ac:dyDescent="0.35">
      <c r="A3" s="72"/>
      <c r="B3" s="72"/>
    </row>
    <row r="4" spans="1:6" ht="12.75" customHeight="1" x14ac:dyDescent="0.35"/>
    <row r="5" spans="1:6" ht="12.75" customHeight="1" x14ac:dyDescent="0.35">
      <c r="A5" s="73" t="s">
        <v>27</v>
      </c>
      <c r="B5" s="73"/>
      <c r="C5" s="73"/>
      <c r="D5" s="73"/>
    </row>
    <row r="6" spans="1:6" ht="18" customHeight="1" thickBot="1" x14ac:dyDescent="0.4">
      <c r="A6" s="77" t="s">
        <v>204</v>
      </c>
      <c r="B6" s="77"/>
      <c r="C6" s="77"/>
    </row>
    <row r="7" spans="1:6" ht="19" customHeight="1" thickBot="1" x14ac:dyDescent="0.4">
      <c r="A7" s="66" t="s">
        <v>2</v>
      </c>
      <c r="B7" s="67"/>
      <c r="C7" s="67"/>
      <c r="D7" s="67"/>
      <c r="E7" s="67"/>
      <c r="F7" s="68"/>
    </row>
    <row r="8" spans="1:6" ht="59.5" customHeight="1" thickBot="1" x14ac:dyDescent="0.4">
      <c r="A8" s="49" t="s">
        <v>3</v>
      </c>
      <c r="B8" s="50" t="s">
        <v>23</v>
      </c>
      <c r="C8" s="49" t="s">
        <v>5</v>
      </c>
      <c r="D8" s="51" t="s">
        <v>22</v>
      </c>
      <c r="E8" s="3" t="s">
        <v>6</v>
      </c>
      <c r="F8" s="3" t="s">
        <v>7</v>
      </c>
    </row>
    <row r="9" spans="1:6" x14ac:dyDescent="0.35">
      <c r="A9" s="53" t="s">
        <v>29</v>
      </c>
      <c r="B9" s="54" t="s">
        <v>30</v>
      </c>
      <c r="C9" s="54" t="s">
        <v>31</v>
      </c>
      <c r="D9" s="29">
        <v>589471</v>
      </c>
      <c r="E9" s="57">
        <v>646266</v>
      </c>
      <c r="F9" s="57">
        <v>600454</v>
      </c>
    </row>
    <row r="10" spans="1:6" x14ac:dyDescent="0.35">
      <c r="A10" s="53" t="s">
        <v>29</v>
      </c>
      <c r="B10" s="54" t="s">
        <v>30</v>
      </c>
      <c r="C10" s="54" t="s">
        <v>32</v>
      </c>
      <c r="D10" s="29">
        <v>500000</v>
      </c>
      <c r="E10" s="57">
        <v>475000</v>
      </c>
      <c r="F10" s="57">
        <v>319200</v>
      </c>
    </row>
    <row r="11" spans="1:6" ht="27" x14ac:dyDescent="0.35">
      <c r="A11" s="53" t="s">
        <v>29</v>
      </c>
      <c r="B11" s="54" t="s">
        <v>33</v>
      </c>
      <c r="C11" s="54" t="s">
        <v>34</v>
      </c>
      <c r="D11" s="29">
        <v>230908</v>
      </c>
      <c r="E11" s="57">
        <v>230908</v>
      </c>
      <c r="F11" s="57">
        <v>230904</v>
      </c>
    </row>
    <row r="12" spans="1:6" ht="27" x14ac:dyDescent="0.35">
      <c r="A12" s="53" t="s">
        <v>35</v>
      </c>
      <c r="B12" s="54" t="s">
        <v>36</v>
      </c>
      <c r="C12" s="54" t="s">
        <v>32</v>
      </c>
      <c r="D12" s="29">
        <v>352960</v>
      </c>
      <c r="E12" s="57">
        <v>363694</v>
      </c>
      <c r="F12" s="57">
        <v>363694</v>
      </c>
    </row>
    <row r="13" spans="1:6" x14ac:dyDescent="0.35">
      <c r="A13" s="53" t="s">
        <v>29</v>
      </c>
      <c r="B13" s="54" t="s">
        <v>37</v>
      </c>
      <c r="C13" s="54" t="s">
        <v>31</v>
      </c>
      <c r="D13" s="29">
        <v>512417</v>
      </c>
      <c r="E13" s="57">
        <v>512417</v>
      </c>
      <c r="F13" s="57">
        <v>512417</v>
      </c>
    </row>
    <row r="14" spans="1:6" x14ac:dyDescent="0.35">
      <c r="A14" s="53" t="s">
        <v>29</v>
      </c>
      <c r="B14" s="54" t="s">
        <v>38</v>
      </c>
      <c r="C14" s="54" t="s">
        <v>201</v>
      </c>
      <c r="D14" s="29">
        <v>2292900.25</v>
      </c>
      <c r="E14" s="57">
        <v>3313137.833333333</v>
      </c>
      <c r="F14" s="57">
        <v>3217827.22</v>
      </c>
    </row>
    <row r="15" spans="1:6" x14ac:dyDescent="0.35">
      <c r="A15" s="53" t="s">
        <v>29</v>
      </c>
      <c r="B15" s="54" t="s">
        <v>39</v>
      </c>
      <c r="C15" s="54" t="s">
        <v>32</v>
      </c>
      <c r="D15" s="29">
        <v>1275886</v>
      </c>
      <c r="E15" s="57">
        <v>780649</v>
      </c>
      <c r="F15" s="57">
        <v>678504.02</v>
      </c>
    </row>
    <row r="16" spans="1:6" x14ac:dyDescent="0.35">
      <c r="A16" s="53" t="s">
        <v>29</v>
      </c>
      <c r="B16" s="54" t="s">
        <v>40</v>
      </c>
      <c r="C16" s="54" t="s">
        <v>41</v>
      </c>
      <c r="D16" s="29">
        <v>174696</v>
      </c>
      <c r="E16" s="57">
        <v>164690</v>
      </c>
      <c r="F16" s="57">
        <v>164690</v>
      </c>
    </row>
    <row r="17" spans="1:12" x14ac:dyDescent="0.35">
      <c r="A17" s="53" t="s">
        <v>42</v>
      </c>
      <c r="B17" s="54" t="s">
        <v>43</v>
      </c>
      <c r="C17" s="54" t="s">
        <v>44</v>
      </c>
      <c r="D17" s="29">
        <v>67904</v>
      </c>
      <c r="E17" s="57">
        <v>54981</v>
      </c>
      <c r="F17" s="57">
        <v>54981</v>
      </c>
    </row>
    <row r="18" spans="1:12" x14ac:dyDescent="0.35">
      <c r="A18" s="55" t="s">
        <v>29</v>
      </c>
      <c r="B18" s="54" t="s">
        <v>45</v>
      </c>
      <c r="C18" s="56" t="s">
        <v>46</v>
      </c>
      <c r="D18" s="30">
        <v>543848</v>
      </c>
      <c r="E18" s="58">
        <v>596829</v>
      </c>
      <c r="F18" s="58">
        <v>596829</v>
      </c>
    </row>
    <row r="19" spans="1:12" ht="27" x14ac:dyDescent="0.35">
      <c r="A19" s="55" t="s">
        <v>29</v>
      </c>
      <c r="B19" s="54" t="s">
        <v>47</v>
      </c>
      <c r="C19" s="56" t="s">
        <v>46</v>
      </c>
      <c r="D19" s="30">
        <v>113223</v>
      </c>
      <c r="E19" s="58">
        <v>126106</v>
      </c>
      <c r="F19" s="58">
        <v>126106</v>
      </c>
      <c r="L19" t="s">
        <v>10</v>
      </c>
    </row>
    <row r="20" spans="1:12" x14ac:dyDescent="0.35">
      <c r="A20" s="55" t="s">
        <v>29</v>
      </c>
      <c r="B20" s="54" t="s">
        <v>48</v>
      </c>
      <c r="C20" s="56" t="s">
        <v>49</v>
      </c>
      <c r="D20" s="30">
        <v>193992</v>
      </c>
      <c r="E20" s="58">
        <v>134504</v>
      </c>
      <c r="F20" s="58">
        <v>78251.23</v>
      </c>
    </row>
    <row r="21" spans="1:12" ht="12.75" customHeight="1" x14ac:dyDescent="0.35">
      <c r="A21" s="74" t="s">
        <v>8</v>
      </c>
      <c r="B21" s="75"/>
      <c r="C21" s="76"/>
      <c r="D21" s="44">
        <f>SUM(D9:D20)</f>
        <v>6848205.25</v>
      </c>
      <c r="E21" s="44">
        <f>SUM(E9:E20)</f>
        <v>7399181.833333333</v>
      </c>
      <c r="F21" s="44">
        <f>SUM(F9:F20)</f>
        <v>6943857.4700000007</v>
      </c>
    </row>
    <row r="22" spans="1:12" ht="12.75" customHeight="1" thickBot="1" x14ac:dyDescent="0.4"/>
    <row r="23" spans="1:12" ht="19" customHeight="1" thickBot="1" x14ac:dyDescent="0.4">
      <c r="A23" s="66" t="s">
        <v>9</v>
      </c>
      <c r="B23" s="67"/>
      <c r="C23" s="67"/>
      <c r="D23" s="67"/>
      <c r="E23" s="67"/>
      <c r="F23" s="68"/>
    </row>
    <row r="24" spans="1:12" ht="59.5" customHeight="1" thickBot="1" x14ac:dyDescent="0.4">
      <c r="A24" s="49" t="s">
        <v>3</v>
      </c>
      <c r="B24" s="49" t="s">
        <v>24</v>
      </c>
      <c r="C24" s="49" t="s">
        <v>5</v>
      </c>
      <c r="D24" s="51" t="s">
        <v>22</v>
      </c>
      <c r="E24" s="52" t="s">
        <v>6</v>
      </c>
      <c r="F24" s="3" t="s">
        <v>7</v>
      </c>
      <c r="J24" t="s">
        <v>10</v>
      </c>
    </row>
    <row r="25" spans="1:12" ht="15" customHeight="1" x14ac:dyDescent="0.35">
      <c r="A25" s="31" t="s">
        <v>29</v>
      </c>
      <c r="B25" s="32" t="s">
        <v>50</v>
      </c>
      <c r="C25" s="4" t="s">
        <v>51</v>
      </c>
      <c r="D25" s="33">
        <v>981453</v>
      </c>
      <c r="E25" s="7">
        <v>915917</v>
      </c>
      <c r="F25" s="7">
        <v>915917</v>
      </c>
    </row>
    <row r="26" spans="1:12" ht="15" customHeight="1" x14ac:dyDescent="0.35">
      <c r="A26" s="34" t="s">
        <v>29</v>
      </c>
      <c r="B26" s="8" t="s">
        <v>52</v>
      </c>
      <c r="C26" s="4" t="s">
        <v>51</v>
      </c>
      <c r="D26" s="29">
        <v>453405</v>
      </c>
      <c r="E26" s="7">
        <v>369425</v>
      </c>
      <c r="F26" s="7">
        <v>369425</v>
      </c>
    </row>
    <row r="27" spans="1:12" ht="15" customHeight="1" x14ac:dyDescent="0.35">
      <c r="A27" s="34" t="s">
        <v>29</v>
      </c>
      <c r="B27" s="8" t="s">
        <v>53</v>
      </c>
      <c r="C27" s="4" t="s">
        <v>54</v>
      </c>
      <c r="D27" s="29">
        <v>937057</v>
      </c>
      <c r="E27" s="7">
        <v>904724</v>
      </c>
      <c r="F27" s="7">
        <v>911215.13</v>
      </c>
    </row>
    <row r="28" spans="1:12" ht="15" customHeight="1" x14ac:dyDescent="0.35">
      <c r="A28" s="34" t="s">
        <v>29</v>
      </c>
      <c r="B28" s="8" t="s">
        <v>55</v>
      </c>
      <c r="C28" s="4" t="s">
        <v>54</v>
      </c>
      <c r="D28" s="29">
        <v>957388</v>
      </c>
      <c r="E28" s="7">
        <v>949151</v>
      </c>
      <c r="F28" s="7">
        <v>959228.84</v>
      </c>
    </row>
    <row r="29" spans="1:12" ht="15" customHeight="1" x14ac:dyDescent="0.35">
      <c r="A29" s="34" t="s">
        <v>29</v>
      </c>
      <c r="B29" s="8" t="s">
        <v>56</v>
      </c>
      <c r="C29" s="4" t="s">
        <v>57</v>
      </c>
      <c r="D29" s="29">
        <v>450152</v>
      </c>
      <c r="E29" s="7">
        <v>245646</v>
      </c>
      <c r="F29" s="7">
        <v>394108.68</v>
      </c>
    </row>
    <row r="30" spans="1:12" ht="15" customHeight="1" x14ac:dyDescent="0.35">
      <c r="A30" s="34" t="s">
        <v>29</v>
      </c>
      <c r="B30" s="8" t="s">
        <v>58</v>
      </c>
      <c r="C30" s="4" t="s">
        <v>59</v>
      </c>
      <c r="D30" s="29">
        <v>2010960</v>
      </c>
      <c r="E30" s="7">
        <v>2021543</v>
      </c>
      <c r="F30" s="7">
        <v>2021543.4</v>
      </c>
    </row>
    <row r="31" spans="1:12" ht="15" customHeight="1" x14ac:dyDescent="0.35">
      <c r="A31" s="34" t="s">
        <v>29</v>
      </c>
      <c r="B31" s="8" t="s">
        <v>60</v>
      </c>
      <c r="C31" s="4" t="s">
        <v>61</v>
      </c>
      <c r="D31" s="29">
        <v>452784</v>
      </c>
      <c r="E31" s="7">
        <v>403575</v>
      </c>
      <c r="F31" s="7">
        <v>409156.76</v>
      </c>
    </row>
    <row r="32" spans="1:12" ht="15" customHeight="1" x14ac:dyDescent="0.35">
      <c r="A32" s="34" t="s">
        <v>29</v>
      </c>
      <c r="B32" s="8" t="s">
        <v>62</v>
      </c>
      <c r="C32" s="4" t="s">
        <v>63</v>
      </c>
      <c r="D32" s="29">
        <v>2866756</v>
      </c>
      <c r="E32" s="7">
        <v>2863843.6666666665</v>
      </c>
      <c r="F32" s="7">
        <v>2864808.35</v>
      </c>
    </row>
    <row r="33" spans="1:6" ht="15" customHeight="1" x14ac:dyDescent="0.35">
      <c r="A33" s="34" t="s">
        <v>29</v>
      </c>
      <c r="B33" s="8" t="s">
        <v>64</v>
      </c>
      <c r="C33" s="4" t="s">
        <v>63</v>
      </c>
      <c r="D33" s="29">
        <v>1509532.32</v>
      </c>
      <c r="E33" s="7">
        <v>1756152</v>
      </c>
      <c r="F33" s="7">
        <v>1756145.4</v>
      </c>
    </row>
    <row r="34" spans="1:6" ht="15" customHeight="1" x14ac:dyDescent="0.35">
      <c r="A34" s="34" t="s">
        <v>29</v>
      </c>
      <c r="B34" s="8" t="s">
        <v>65</v>
      </c>
      <c r="C34" s="4" t="s">
        <v>63</v>
      </c>
      <c r="D34" s="29">
        <v>784554.44000000006</v>
      </c>
      <c r="E34" s="7">
        <v>781557</v>
      </c>
      <c r="F34" s="7">
        <v>781554.84</v>
      </c>
    </row>
    <row r="35" spans="1:6" ht="15" customHeight="1" x14ac:dyDescent="0.35">
      <c r="A35" s="34" t="s">
        <v>29</v>
      </c>
      <c r="B35" s="8" t="s">
        <v>66</v>
      </c>
      <c r="C35" s="4" t="s">
        <v>63</v>
      </c>
      <c r="D35" s="29">
        <v>1083804.8400000001</v>
      </c>
      <c r="E35" s="7">
        <v>1083804.8400000001</v>
      </c>
      <c r="F35" s="7">
        <v>1083804.8400000001</v>
      </c>
    </row>
    <row r="36" spans="1:6" ht="15" customHeight="1" x14ac:dyDescent="0.35">
      <c r="A36" s="34" t="s">
        <v>29</v>
      </c>
      <c r="B36" s="8" t="s">
        <v>67</v>
      </c>
      <c r="C36" s="4" t="s">
        <v>63</v>
      </c>
      <c r="D36" s="29">
        <v>1967859.96</v>
      </c>
      <c r="E36" s="7">
        <v>1967349.96</v>
      </c>
      <c r="F36" s="7">
        <v>1967349.96</v>
      </c>
    </row>
    <row r="37" spans="1:6" ht="15" customHeight="1" x14ac:dyDescent="0.35">
      <c r="A37" s="34" t="s">
        <v>29</v>
      </c>
      <c r="B37" s="8" t="s">
        <v>68</v>
      </c>
      <c r="C37" s="4" t="s">
        <v>63</v>
      </c>
      <c r="D37" s="29">
        <v>2937485.99</v>
      </c>
      <c r="E37" s="7">
        <v>2849052</v>
      </c>
      <c r="F37" s="7">
        <v>2990372.27</v>
      </c>
    </row>
    <row r="38" spans="1:6" ht="15" customHeight="1" x14ac:dyDescent="0.35">
      <c r="A38" s="34" t="s">
        <v>29</v>
      </c>
      <c r="B38" s="8" t="s">
        <v>69</v>
      </c>
      <c r="C38" s="4" t="s">
        <v>70</v>
      </c>
      <c r="D38" s="29">
        <v>250000</v>
      </c>
      <c r="E38" s="7">
        <v>250000</v>
      </c>
      <c r="F38" s="7">
        <v>250000</v>
      </c>
    </row>
    <row r="39" spans="1:6" ht="15" customHeight="1" x14ac:dyDescent="0.35">
      <c r="A39" s="34" t="s">
        <v>29</v>
      </c>
      <c r="B39" s="8" t="s">
        <v>71</v>
      </c>
      <c r="C39" s="4" t="s">
        <v>72</v>
      </c>
      <c r="D39" s="29">
        <v>442040.44</v>
      </c>
      <c r="E39" s="7">
        <v>466893.32</v>
      </c>
      <c r="F39" s="7">
        <v>466893.24</v>
      </c>
    </row>
    <row r="40" spans="1:6" ht="15" customHeight="1" x14ac:dyDescent="0.35">
      <c r="A40" s="34" t="s">
        <v>73</v>
      </c>
      <c r="B40" s="8" t="s">
        <v>74</v>
      </c>
      <c r="C40" s="4" t="s">
        <v>70</v>
      </c>
      <c r="D40" s="29">
        <v>250000</v>
      </c>
      <c r="E40" s="7">
        <v>250000</v>
      </c>
      <c r="F40" s="7">
        <v>250000</v>
      </c>
    </row>
    <row r="41" spans="1:6" ht="15" customHeight="1" x14ac:dyDescent="0.35">
      <c r="A41" s="34" t="s">
        <v>42</v>
      </c>
      <c r="B41" s="8" t="s">
        <v>75</v>
      </c>
      <c r="C41" s="4" t="s">
        <v>76</v>
      </c>
      <c r="D41" s="29">
        <v>1085000</v>
      </c>
      <c r="E41" s="7">
        <v>1085000</v>
      </c>
      <c r="F41" s="7">
        <v>1085000</v>
      </c>
    </row>
    <row r="42" spans="1:6" ht="15" customHeight="1" x14ac:dyDescent="0.35">
      <c r="A42" s="34" t="s">
        <v>29</v>
      </c>
      <c r="B42" s="8" t="s">
        <v>77</v>
      </c>
      <c r="C42" s="4" t="s">
        <v>44</v>
      </c>
      <c r="D42" s="29">
        <v>365332</v>
      </c>
      <c r="E42" s="7">
        <v>395978</v>
      </c>
      <c r="F42" s="7">
        <v>395978</v>
      </c>
    </row>
    <row r="43" spans="1:6" ht="15" customHeight="1" x14ac:dyDescent="0.35">
      <c r="A43" s="34" t="s">
        <v>29</v>
      </c>
      <c r="B43" s="8" t="s">
        <v>78</v>
      </c>
      <c r="C43" s="4" t="s">
        <v>70</v>
      </c>
      <c r="D43" s="29">
        <v>475000</v>
      </c>
      <c r="E43" s="7">
        <v>475000</v>
      </c>
      <c r="F43" s="7">
        <v>475000</v>
      </c>
    </row>
    <row r="44" spans="1:6" ht="15" customHeight="1" x14ac:dyDescent="0.35">
      <c r="A44" s="34" t="s">
        <v>79</v>
      </c>
      <c r="B44" s="8" t="s">
        <v>80</v>
      </c>
      <c r="C44" s="4" t="s">
        <v>61</v>
      </c>
      <c r="D44" s="29">
        <v>1031320</v>
      </c>
      <c r="E44" s="7">
        <v>961499</v>
      </c>
      <c r="F44" s="7">
        <v>961499</v>
      </c>
    </row>
    <row r="45" spans="1:6" ht="15" customHeight="1" x14ac:dyDescent="0.35">
      <c r="A45" s="34" t="s">
        <v>29</v>
      </c>
      <c r="B45" s="8" t="s">
        <v>81</v>
      </c>
      <c r="C45" s="4" t="s">
        <v>82</v>
      </c>
      <c r="D45" s="29">
        <v>361737</v>
      </c>
      <c r="E45" s="7">
        <v>383737</v>
      </c>
      <c r="F45" s="7">
        <v>383737</v>
      </c>
    </row>
    <row r="46" spans="1:6" ht="15" customHeight="1" x14ac:dyDescent="0.35">
      <c r="A46" s="34" t="s">
        <v>42</v>
      </c>
      <c r="B46" s="8" t="s">
        <v>83</v>
      </c>
      <c r="C46" s="4" t="s">
        <v>44</v>
      </c>
      <c r="D46" s="29">
        <v>220575</v>
      </c>
      <c r="E46" s="7">
        <v>223990</v>
      </c>
      <c r="F46" s="7">
        <v>223990</v>
      </c>
    </row>
    <row r="47" spans="1:6" ht="15" customHeight="1" x14ac:dyDescent="0.35">
      <c r="A47" s="34" t="s">
        <v>29</v>
      </c>
      <c r="B47" s="8" t="s">
        <v>84</v>
      </c>
      <c r="C47" s="4" t="s">
        <v>70</v>
      </c>
      <c r="D47" s="29">
        <v>376824</v>
      </c>
      <c r="E47" s="7">
        <v>376824</v>
      </c>
      <c r="F47" s="7">
        <v>376824</v>
      </c>
    </row>
    <row r="48" spans="1:6" ht="15" customHeight="1" x14ac:dyDescent="0.35">
      <c r="A48" s="34" t="s">
        <v>29</v>
      </c>
      <c r="B48" s="8" t="s">
        <v>85</v>
      </c>
      <c r="C48" s="4" t="s">
        <v>70</v>
      </c>
      <c r="D48" s="29">
        <v>140000</v>
      </c>
      <c r="E48" s="7">
        <v>140000</v>
      </c>
      <c r="F48" s="7">
        <v>140000</v>
      </c>
    </row>
    <row r="49" spans="1:6" ht="15" customHeight="1" x14ac:dyDescent="0.35">
      <c r="A49" s="34" t="s">
        <v>29</v>
      </c>
      <c r="B49" s="8" t="s">
        <v>86</v>
      </c>
      <c r="C49" s="4" t="s">
        <v>82</v>
      </c>
      <c r="D49" s="29">
        <v>513412</v>
      </c>
      <c r="E49" s="7">
        <v>505624</v>
      </c>
      <c r="F49" s="7">
        <v>420157</v>
      </c>
    </row>
    <row r="50" spans="1:6" ht="15" customHeight="1" x14ac:dyDescent="0.35">
      <c r="A50" s="34" t="s">
        <v>29</v>
      </c>
      <c r="B50" s="8" t="s">
        <v>87</v>
      </c>
      <c r="C50" s="4" t="s">
        <v>88</v>
      </c>
      <c r="D50" s="29">
        <v>1067480</v>
      </c>
      <c r="E50" s="7">
        <v>1161119</v>
      </c>
      <c r="F50" s="7">
        <v>920730.95</v>
      </c>
    </row>
    <row r="51" spans="1:6" ht="15" customHeight="1" x14ac:dyDescent="0.35">
      <c r="A51" s="34" t="s">
        <v>29</v>
      </c>
      <c r="B51" s="8" t="s">
        <v>89</v>
      </c>
      <c r="C51" s="4" t="s">
        <v>90</v>
      </c>
      <c r="D51" s="29">
        <v>461820</v>
      </c>
      <c r="E51" s="7">
        <v>276145</v>
      </c>
      <c r="F51" s="7">
        <v>276415</v>
      </c>
    </row>
    <row r="52" spans="1:6" ht="27" x14ac:dyDescent="0.35">
      <c r="A52" s="34" t="s">
        <v>29</v>
      </c>
      <c r="B52" s="8" t="s">
        <v>91</v>
      </c>
      <c r="C52" s="4" t="s">
        <v>92</v>
      </c>
      <c r="D52" s="29">
        <v>608251</v>
      </c>
      <c r="E52" s="7">
        <v>309547</v>
      </c>
      <c r="F52" s="7">
        <v>387452.92</v>
      </c>
    </row>
    <row r="53" spans="1:6" ht="15" customHeight="1" x14ac:dyDescent="0.35">
      <c r="A53" s="34" t="s">
        <v>29</v>
      </c>
      <c r="B53" s="8" t="s">
        <v>93</v>
      </c>
      <c r="C53" s="4" t="s">
        <v>32</v>
      </c>
      <c r="D53" s="29">
        <v>629964</v>
      </c>
      <c r="E53" s="7">
        <v>452977</v>
      </c>
      <c r="F53" s="7">
        <v>452977</v>
      </c>
    </row>
    <row r="54" spans="1:6" ht="15" customHeight="1" x14ac:dyDescent="0.35">
      <c r="A54" s="34" t="s">
        <v>42</v>
      </c>
      <c r="B54" s="8" t="s">
        <v>94</v>
      </c>
      <c r="C54" s="4" t="s">
        <v>70</v>
      </c>
      <c r="D54" s="29">
        <v>283168</v>
      </c>
      <c r="E54" s="7">
        <v>283168</v>
      </c>
      <c r="F54" s="7">
        <v>198333</v>
      </c>
    </row>
    <row r="55" spans="1:6" ht="15" customHeight="1" x14ac:dyDescent="0.35">
      <c r="A55" s="34" t="s">
        <v>29</v>
      </c>
      <c r="B55" s="43" t="s">
        <v>95</v>
      </c>
      <c r="C55" s="4" t="s">
        <v>63</v>
      </c>
      <c r="D55" s="29">
        <v>1218348</v>
      </c>
      <c r="E55" s="7">
        <v>1222168.04</v>
      </c>
      <c r="F55" s="7">
        <v>1222931.49</v>
      </c>
    </row>
    <row r="56" spans="1:6" ht="15" customHeight="1" x14ac:dyDescent="0.35">
      <c r="A56" s="34" t="s">
        <v>29</v>
      </c>
      <c r="B56" s="43" t="s">
        <v>96</v>
      </c>
      <c r="C56" s="4" t="s">
        <v>54</v>
      </c>
      <c r="D56" s="29">
        <v>4521606</v>
      </c>
      <c r="E56" s="7">
        <v>3021961</v>
      </c>
      <c r="F56" s="7">
        <v>3113684.22</v>
      </c>
    </row>
    <row r="57" spans="1:6" ht="15" customHeight="1" x14ac:dyDescent="0.35">
      <c r="A57" s="4" t="s">
        <v>79</v>
      </c>
      <c r="B57" s="43" t="s">
        <v>118</v>
      </c>
      <c r="C57" s="4" t="s">
        <v>119</v>
      </c>
      <c r="D57" s="29">
        <v>302000</v>
      </c>
      <c r="E57" s="7">
        <v>302000</v>
      </c>
      <c r="F57" s="7">
        <v>300444.07</v>
      </c>
    </row>
    <row r="58" spans="1:6" ht="12.75" customHeight="1" x14ac:dyDescent="0.35">
      <c r="A58" s="74" t="s">
        <v>8</v>
      </c>
      <c r="B58" s="75"/>
      <c r="C58" s="76"/>
      <c r="D58" s="44">
        <f>SUM(D25:D57)</f>
        <v>31997069.989999998</v>
      </c>
      <c r="E58" s="44">
        <f>SUM(E25:E57)</f>
        <v>29655370.826666664</v>
      </c>
      <c r="F58" s="44">
        <f>SUM(F25:F57)</f>
        <v>29726677.359999996</v>
      </c>
    </row>
    <row r="59" spans="1:6" ht="12.75" customHeight="1" thickBot="1" x14ac:dyDescent="0.4"/>
    <row r="60" spans="1:6" ht="19" customHeight="1" thickBot="1" x14ac:dyDescent="0.4">
      <c r="A60" s="66" t="s">
        <v>11</v>
      </c>
      <c r="B60" s="67"/>
      <c r="C60" s="67"/>
      <c r="D60" s="67"/>
      <c r="E60" s="67"/>
      <c r="F60" s="68"/>
    </row>
    <row r="61" spans="1:6" ht="59.5" customHeight="1" thickBot="1" x14ac:dyDescent="0.4">
      <c r="A61" s="49" t="s">
        <v>3</v>
      </c>
      <c r="B61" s="49" t="s">
        <v>24</v>
      </c>
      <c r="C61" s="49" t="s">
        <v>5</v>
      </c>
      <c r="D61" s="51" t="s">
        <v>22</v>
      </c>
      <c r="E61" s="52" t="s">
        <v>6</v>
      </c>
      <c r="F61" s="3" t="s">
        <v>7</v>
      </c>
    </row>
    <row r="62" spans="1:6" ht="15" customHeight="1" x14ac:dyDescent="0.35">
      <c r="A62" s="31" t="s">
        <v>29</v>
      </c>
      <c r="B62" s="32" t="s">
        <v>97</v>
      </c>
      <c r="C62" s="32" t="s">
        <v>82</v>
      </c>
      <c r="D62" s="9">
        <v>529252.36</v>
      </c>
      <c r="E62" s="7">
        <v>496996</v>
      </c>
      <c r="F62" s="7">
        <v>576662.92000000004</v>
      </c>
    </row>
    <row r="63" spans="1:6" ht="15" customHeight="1" x14ac:dyDescent="0.35">
      <c r="A63" s="34" t="s">
        <v>29</v>
      </c>
      <c r="B63" s="8" t="s">
        <v>98</v>
      </c>
      <c r="C63" s="8" t="s">
        <v>31</v>
      </c>
      <c r="D63" s="9">
        <v>1346742</v>
      </c>
      <c r="E63" s="7">
        <v>1298544</v>
      </c>
      <c r="F63" s="7">
        <v>1298544.25</v>
      </c>
    </row>
    <row r="64" spans="1:6" ht="15" customHeight="1" x14ac:dyDescent="0.35">
      <c r="A64" s="34" t="s">
        <v>29</v>
      </c>
      <c r="B64" s="8" t="s">
        <v>99</v>
      </c>
      <c r="C64" s="8" t="s">
        <v>31</v>
      </c>
      <c r="D64" s="9">
        <v>550000</v>
      </c>
      <c r="E64" s="7">
        <v>550000</v>
      </c>
      <c r="F64" s="7">
        <v>550000</v>
      </c>
    </row>
    <row r="65" spans="1:6" ht="15" customHeight="1" x14ac:dyDescent="0.35">
      <c r="A65" s="34" t="s">
        <v>29</v>
      </c>
      <c r="B65" s="8" t="s">
        <v>100</v>
      </c>
      <c r="C65" s="8" t="s">
        <v>100</v>
      </c>
      <c r="D65" s="9">
        <v>268176</v>
      </c>
      <c r="E65" s="7">
        <v>268180</v>
      </c>
      <c r="F65" s="7">
        <v>267930</v>
      </c>
    </row>
    <row r="66" spans="1:6" ht="15" customHeight="1" x14ac:dyDescent="0.35">
      <c r="A66" s="34" t="s">
        <v>29</v>
      </c>
      <c r="B66" s="8" t="s">
        <v>101</v>
      </c>
      <c r="C66" s="8" t="s">
        <v>59</v>
      </c>
      <c r="D66" s="9">
        <v>1417421.68</v>
      </c>
      <c r="E66" s="7">
        <v>1429652</v>
      </c>
      <c r="F66" s="7">
        <v>1438939.62</v>
      </c>
    </row>
    <row r="67" spans="1:6" ht="15" customHeight="1" x14ac:dyDescent="0.35">
      <c r="A67" s="34" t="s">
        <v>29</v>
      </c>
      <c r="B67" s="8" t="s">
        <v>102</v>
      </c>
      <c r="C67" s="8" t="s">
        <v>102</v>
      </c>
      <c r="D67" s="9">
        <v>148104</v>
      </c>
      <c r="E67" s="7">
        <v>148105</v>
      </c>
      <c r="F67" s="7">
        <v>148105</v>
      </c>
    </row>
    <row r="68" spans="1:6" ht="15" customHeight="1" x14ac:dyDescent="0.35">
      <c r="A68" s="34" t="s">
        <v>29</v>
      </c>
      <c r="B68" s="8" t="s">
        <v>103</v>
      </c>
      <c r="C68" s="8" t="s">
        <v>59</v>
      </c>
      <c r="D68" s="9">
        <v>827004</v>
      </c>
      <c r="E68" s="7">
        <v>885719</v>
      </c>
      <c r="F68" s="7">
        <v>876364.11</v>
      </c>
    </row>
    <row r="69" spans="1:6" ht="15" customHeight="1" x14ac:dyDescent="0.35">
      <c r="A69" s="34" t="s">
        <v>29</v>
      </c>
      <c r="B69" s="8" t="s">
        <v>104</v>
      </c>
      <c r="C69" s="8" t="s">
        <v>70</v>
      </c>
      <c r="D69" s="9">
        <v>746673.28</v>
      </c>
      <c r="E69" s="7">
        <v>756216</v>
      </c>
      <c r="F69" s="7">
        <v>765477.7</v>
      </c>
    </row>
    <row r="70" spans="1:6" ht="15" customHeight="1" x14ac:dyDescent="0.35">
      <c r="A70" s="34" t="s">
        <v>29</v>
      </c>
      <c r="B70" s="8" t="s">
        <v>105</v>
      </c>
      <c r="C70" s="8" t="s">
        <v>82</v>
      </c>
      <c r="D70" s="9">
        <v>414364</v>
      </c>
      <c r="E70" s="7">
        <v>316410</v>
      </c>
      <c r="F70" s="7">
        <v>316440</v>
      </c>
    </row>
    <row r="71" spans="1:6" ht="15" customHeight="1" x14ac:dyDescent="0.35">
      <c r="A71" s="34" t="s">
        <v>29</v>
      </c>
      <c r="B71" s="8" t="s">
        <v>106</v>
      </c>
      <c r="C71" s="8" t="s">
        <v>82</v>
      </c>
      <c r="D71" s="9">
        <v>1033474.28</v>
      </c>
      <c r="E71" s="7">
        <v>1013782.0800000001</v>
      </c>
      <c r="F71" s="7">
        <v>1012105.07</v>
      </c>
    </row>
    <row r="72" spans="1:6" ht="15" customHeight="1" x14ac:dyDescent="0.35">
      <c r="A72" s="34" t="s">
        <v>29</v>
      </c>
      <c r="B72" s="8" t="s">
        <v>107</v>
      </c>
      <c r="C72" s="8" t="s">
        <v>59</v>
      </c>
      <c r="D72" s="9">
        <v>1020152</v>
      </c>
      <c r="E72" s="7">
        <v>1012754</v>
      </c>
      <c r="F72" s="7">
        <v>1118432.45</v>
      </c>
    </row>
    <row r="73" spans="1:6" ht="15" customHeight="1" x14ac:dyDescent="0.35">
      <c r="A73" s="34" t="s">
        <v>29</v>
      </c>
      <c r="B73" s="8" t="s">
        <v>108</v>
      </c>
      <c r="C73" s="8" t="s">
        <v>109</v>
      </c>
      <c r="D73" s="9">
        <v>449693</v>
      </c>
      <c r="E73" s="7">
        <v>467698</v>
      </c>
      <c r="F73" s="7">
        <v>467623.06</v>
      </c>
    </row>
    <row r="74" spans="1:6" ht="15" customHeight="1" x14ac:dyDescent="0.35">
      <c r="A74" s="34" t="s">
        <v>42</v>
      </c>
      <c r="B74" s="8" t="s">
        <v>110</v>
      </c>
      <c r="C74" s="8" t="s">
        <v>59</v>
      </c>
      <c r="D74" s="9">
        <v>327200</v>
      </c>
      <c r="E74" s="7">
        <v>339608</v>
      </c>
      <c r="F74" s="7">
        <v>339609</v>
      </c>
    </row>
    <row r="75" spans="1:6" ht="15" customHeight="1" x14ac:dyDescent="0.35">
      <c r="A75" s="34" t="s">
        <v>73</v>
      </c>
      <c r="B75" s="8" t="s">
        <v>111</v>
      </c>
      <c r="C75" s="8" t="s">
        <v>70</v>
      </c>
      <c r="D75" s="9">
        <v>157916</v>
      </c>
      <c r="E75" s="7">
        <v>157916</v>
      </c>
      <c r="F75" s="7">
        <v>157916</v>
      </c>
    </row>
    <row r="76" spans="1:6" x14ac:dyDescent="0.35">
      <c r="A76" s="34" t="s">
        <v>73</v>
      </c>
      <c r="B76" s="8" t="s">
        <v>112</v>
      </c>
      <c r="C76" s="8" t="s">
        <v>70</v>
      </c>
      <c r="D76" s="9">
        <v>151948</v>
      </c>
      <c r="E76" s="7">
        <v>7493.32</v>
      </c>
      <c r="F76" s="7">
        <v>7493.32</v>
      </c>
    </row>
    <row r="77" spans="1:6" x14ac:dyDescent="0.35">
      <c r="A77" s="34" t="s">
        <v>79</v>
      </c>
      <c r="B77" s="8" t="s">
        <v>113</v>
      </c>
      <c r="C77" s="8" t="s">
        <v>70</v>
      </c>
      <c r="D77" s="29">
        <v>193644</v>
      </c>
      <c r="E77" s="7">
        <v>193644</v>
      </c>
      <c r="F77" s="7">
        <v>193644</v>
      </c>
    </row>
    <row r="78" spans="1:6" ht="27" x14ac:dyDescent="0.35">
      <c r="A78" s="34" t="s">
        <v>73</v>
      </c>
      <c r="B78" s="8" t="s">
        <v>114</v>
      </c>
      <c r="C78" s="8" t="s">
        <v>70</v>
      </c>
      <c r="D78" s="29">
        <v>200000</v>
      </c>
      <c r="E78" s="7">
        <v>200000</v>
      </c>
      <c r="F78" s="7">
        <v>200000</v>
      </c>
    </row>
    <row r="79" spans="1:6" x14ac:dyDescent="0.35">
      <c r="A79" s="34" t="s">
        <v>29</v>
      </c>
      <c r="B79" s="8" t="s">
        <v>115</v>
      </c>
      <c r="C79" s="8" t="s">
        <v>116</v>
      </c>
      <c r="D79" s="9">
        <v>1400000</v>
      </c>
      <c r="E79" s="7">
        <v>1281961</v>
      </c>
      <c r="F79" s="7">
        <v>1452650.9</v>
      </c>
    </row>
    <row r="80" spans="1:6" x14ac:dyDescent="0.35">
      <c r="A80" s="34" t="s">
        <v>29</v>
      </c>
      <c r="B80" s="8" t="s">
        <v>117</v>
      </c>
      <c r="C80" s="45" t="s">
        <v>54</v>
      </c>
      <c r="D80" s="9">
        <v>877823</v>
      </c>
      <c r="E80" s="7">
        <v>790989</v>
      </c>
      <c r="F80" s="7">
        <v>800354.22</v>
      </c>
    </row>
    <row r="81" spans="1:6" x14ac:dyDescent="0.35">
      <c r="A81" s="34" t="s">
        <v>29</v>
      </c>
      <c r="B81" s="8" t="s">
        <v>120</v>
      </c>
      <c r="C81" s="45" t="s">
        <v>70</v>
      </c>
      <c r="D81" s="9">
        <v>407965</v>
      </c>
      <c r="E81" s="7">
        <v>407965</v>
      </c>
      <c r="F81" s="7">
        <v>407965</v>
      </c>
    </row>
    <row r="82" spans="1:6" x14ac:dyDescent="0.35">
      <c r="A82" s="34" t="s">
        <v>29</v>
      </c>
      <c r="B82" s="8" t="s">
        <v>121</v>
      </c>
      <c r="C82" s="45" t="s">
        <v>70</v>
      </c>
      <c r="D82" s="9">
        <v>824400</v>
      </c>
      <c r="E82" s="7">
        <v>798000</v>
      </c>
      <c r="F82" s="7">
        <v>798000</v>
      </c>
    </row>
    <row r="83" spans="1:6" x14ac:dyDescent="0.35">
      <c r="A83" s="34" t="s">
        <v>29</v>
      </c>
      <c r="B83" s="8" t="s">
        <v>122</v>
      </c>
      <c r="C83" s="45" t="s">
        <v>82</v>
      </c>
      <c r="D83" s="9">
        <v>2434556</v>
      </c>
      <c r="E83" s="7">
        <v>2488307.12</v>
      </c>
      <c r="F83" s="7">
        <v>2507763.88</v>
      </c>
    </row>
    <row r="84" spans="1:6" ht="27" x14ac:dyDescent="0.35">
      <c r="A84" s="34" t="s">
        <v>29</v>
      </c>
      <c r="B84" s="8" t="s">
        <v>123</v>
      </c>
      <c r="C84" s="45" t="s">
        <v>70</v>
      </c>
      <c r="D84" s="9">
        <v>1964404</v>
      </c>
      <c r="E84" s="7">
        <v>1888039.18</v>
      </c>
      <c r="F84" s="7">
        <v>1652466.91</v>
      </c>
    </row>
    <row r="85" spans="1:6" ht="27" x14ac:dyDescent="0.35">
      <c r="A85" s="34" t="s">
        <v>29</v>
      </c>
      <c r="B85" s="8" t="s">
        <v>124</v>
      </c>
      <c r="C85" s="45" t="s">
        <v>125</v>
      </c>
      <c r="D85" s="9">
        <v>1482725</v>
      </c>
      <c r="E85" s="7">
        <v>1489923.84</v>
      </c>
      <c r="F85" s="7">
        <v>1541936.49</v>
      </c>
    </row>
    <row r="86" spans="1:6" ht="15" customHeight="1" x14ac:dyDescent="0.35">
      <c r="A86" s="34" t="s">
        <v>29</v>
      </c>
      <c r="B86" s="8" t="s">
        <v>126</v>
      </c>
      <c r="C86" s="45" t="s">
        <v>70</v>
      </c>
      <c r="D86" s="9">
        <v>532928</v>
      </c>
      <c r="E86" s="7">
        <v>497917</v>
      </c>
      <c r="F86" s="7">
        <v>497917</v>
      </c>
    </row>
    <row r="87" spans="1:6" ht="15" customHeight="1" x14ac:dyDescent="0.35">
      <c r="A87" s="34" t="s">
        <v>29</v>
      </c>
      <c r="B87" s="8" t="s">
        <v>127</v>
      </c>
      <c r="C87" s="45" t="s">
        <v>70</v>
      </c>
      <c r="D87" s="9">
        <v>771125</v>
      </c>
      <c r="E87" s="7">
        <v>762360</v>
      </c>
      <c r="F87" s="7">
        <v>769274</v>
      </c>
    </row>
    <row r="88" spans="1:6" ht="15" customHeight="1" x14ac:dyDescent="0.35">
      <c r="A88" s="34" t="s">
        <v>29</v>
      </c>
      <c r="B88" s="8" t="s">
        <v>128</v>
      </c>
      <c r="C88" s="45" t="s">
        <v>70</v>
      </c>
      <c r="D88" s="9">
        <v>251452</v>
      </c>
      <c r="E88" s="7">
        <v>251450</v>
      </c>
      <c r="F88" s="7">
        <v>251450.5</v>
      </c>
    </row>
    <row r="89" spans="1:6" ht="15" customHeight="1" x14ac:dyDescent="0.35">
      <c r="A89" s="34" t="s">
        <v>29</v>
      </c>
      <c r="B89" s="8" t="s">
        <v>129</v>
      </c>
      <c r="C89" s="45" t="s">
        <v>82</v>
      </c>
      <c r="D89" s="9">
        <v>97924</v>
      </c>
      <c r="E89" s="7">
        <v>83458</v>
      </c>
      <c r="F89" s="7">
        <v>83457.5</v>
      </c>
    </row>
    <row r="90" spans="1:6" ht="27" x14ac:dyDescent="0.35">
      <c r="A90" s="34" t="s">
        <v>29</v>
      </c>
      <c r="B90" s="8" t="s">
        <v>130</v>
      </c>
      <c r="C90" s="8" t="s">
        <v>131</v>
      </c>
      <c r="D90" s="9">
        <v>921128</v>
      </c>
      <c r="E90" s="7">
        <v>373028</v>
      </c>
      <c r="F90" s="7">
        <v>366330.72</v>
      </c>
    </row>
    <row r="91" spans="1:6" ht="15" customHeight="1" x14ac:dyDescent="0.35">
      <c r="A91" s="34" t="s">
        <v>73</v>
      </c>
      <c r="B91" s="8" t="s">
        <v>132</v>
      </c>
      <c r="C91" s="45" t="s">
        <v>133</v>
      </c>
      <c r="D91" s="9">
        <v>318388</v>
      </c>
      <c r="E91" s="7">
        <v>317307</v>
      </c>
      <c r="F91" s="7">
        <v>317327.92</v>
      </c>
    </row>
    <row r="92" spans="1:6" ht="15" customHeight="1" x14ac:dyDescent="0.35">
      <c r="A92" s="34" t="s">
        <v>29</v>
      </c>
      <c r="B92" s="8" t="s">
        <v>134</v>
      </c>
      <c r="C92" s="8" t="s">
        <v>70</v>
      </c>
      <c r="D92" s="29">
        <v>1950286</v>
      </c>
      <c r="E92" s="7">
        <v>1700286</v>
      </c>
      <c r="F92" s="7">
        <v>1690322.25</v>
      </c>
    </row>
    <row r="93" spans="1:6" ht="15" customHeight="1" x14ac:dyDescent="0.35">
      <c r="A93" s="34" t="s">
        <v>29</v>
      </c>
      <c r="B93" s="8" t="s">
        <v>135</v>
      </c>
      <c r="C93" s="8" t="s">
        <v>70</v>
      </c>
      <c r="D93" s="29">
        <v>798000</v>
      </c>
      <c r="E93" s="7">
        <v>798000</v>
      </c>
      <c r="F93" s="7">
        <v>731866.97</v>
      </c>
    </row>
    <row r="94" spans="1:6" ht="15" customHeight="1" x14ac:dyDescent="0.35">
      <c r="A94" s="34" t="s">
        <v>29</v>
      </c>
      <c r="B94" s="8" t="s">
        <v>136</v>
      </c>
      <c r="C94" s="8" t="s">
        <v>70</v>
      </c>
      <c r="D94" s="29">
        <v>1130542</v>
      </c>
      <c r="E94" s="7">
        <v>1130542</v>
      </c>
      <c r="F94" s="7">
        <v>1130542</v>
      </c>
    </row>
    <row r="95" spans="1:6" ht="15" customHeight="1" x14ac:dyDescent="0.35">
      <c r="A95" s="34" t="s">
        <v>29</v>
      </c>
      <c r="B95" s="8" t="s">
        <v>137</v>
      </c>
      <c r="C95" s="8" t="s">
        <v>70</v>
      </c>
      <c r="D95" s="29">
        <v>370274</v>
      </c>
      <c r="E95" s="7">
        <v>370274</v>
      </c>
      <c r="F95" s="7">
        <v>370273.5</v>
      </c>
    </row>
    <row r="96" spans="1:6" ht="15" customHeight="1" x14ac:dyDescent="0.35">
      <c r="A96" s="34" t="s">
        <v>29</v>
      </c>
      <c r="B96" s="8" t="s">
        <v>138</v>
      </c>
      <c r="C96" s="8" t="s">
        <v>31</v>
      </c>
      <c r="D96" s="29">
        <v>317556</v>
      </c>
      <c r="E96" s="7">
        <v>317556</v>
      </c>
      <c r="F96" s="7">
        <v>317556</v>
      </c>
    </row>
    <row r="97" spans="1:6" ht="15" customHeight="1" x14ac:dyDescent="0.35">
      <c r="A97" s="34" t="s">
        <v>29</v>
      </c>
      <c r="B97" s="8" t="s">
        <v>139</v>
      </c>
      <c r="C97" s="8" t="s">
        <v>70</v>
      </c>
      <c r="D97" s="29">
        <v>2612328</v>
      </c>
      <c r="E97" s="7">
        <v>2612476.6800000002</v>
      </c>
      <c r="F97" s="7">
        <v>2612477.6800000002</v>
      </c>
    </row>
    <row r="98" spans="1:6" ht="15" customHeight="1" x14ac:dyDescent="0.35">
      <c r="A98" s="34" t="s">
        <v>29</v>
      </c>
      <c r="B98" s="8" t="s">
        <v>140</v>
      </c>
      <c r="C98" s="8" t="s">
        <v>31</v>
      </c>
      <c r="D98" s="29">
        <v>420070.8</v>
      </c>
      <c r="E98" s="7">
        <v>420259</v>
      </c>
      <c r="F98" s="7">
        <v>420864.18</v>
      </c>
    </row>
    <row r="99" spans="1:6" ht="15" customHeight="1" x14ac:dyDescent="0.35">
      <c r="A99" s="34" t="s">
        <v>29</v>
      </c>
      <c r="B99" s="8" t="s">
        <v>141</v>
      </c>
      <c r="C99" s="8" t="s">
        <v>82</v>
      </c>
      <c r="D99" s="29">
        <v>2978025.2399999998</v>
      </c>
      <c r="E99" s="7">
        <v>2898504.92</v>
      </c>
      <c r="F99" s="7">
        <v>2917942.4</v>
      </c>
    </row>
    <row r="100" spans="1:6" ht="15" customHeight="1" x14ac:dyDescent="0.35">
      <c r="A100" s="34" t="s">
        <v>29</v>
      </c>
      <c r="B100" s="8" t="s">
        <v>142</v>
      </c>
      <c r="C100" s="8" t="s">
        <v>70</v>
      </c>
      <c r="D100" s="29">
        <v>420000</v>
      </c>
      <c r="E100" s="7">
        <v>420000</v>
      </c>
      <c r="F100" s="7">
        <v>420000</v>
      </c>
    </row>
    <row r="101" spans="1:6" ht="15" customHeight="1" x14ac:dyDescent="0.35">
      <c r="A101" s="34" t="s">
        <v>29</v>
      </c>
      <c r="B101" s="8" t="s">
        <v>143</v>
      </c>
      <c r="C101" s="8" t="s">
        <v>70</v>
      </c>
      <c r="D101" s="29">
        <v>780480</v>
      </c>
      <c r="E101" s="7">
        <v>780480</v>
      </c>
      <c r="F101" s="7">
        <v>780480</v>
      </c>
    </row>
    <row r="102" spans="1:6" ht="15" customHeight="1" x14ac:dyDescent="0.35">
      <c r="A102" s="34" t="s">
        <v>29</v>
      </c>
      <c r="B102" s="8" t="s">
        <v>144</v>
      </c>
      <c r="C102" s="8" t="s">
        <v>59</v>
      </c>
      <c r="D102" s="29">
        <v>192776</v>
      </c>
      <c r="E102" s="7">
        <v>178309</v>
      </c>
      <c r="F102" s="7">
        <v>178309</v>
      </c>
    </row>
    <row r="103" spans="1:6" ht="15" customHeight="1" x14ac:dyDescent="0.35">
      <c r="A103" s="34" t="s">
        <v>29</v>
      </c>
      <c r="B103" s="8" t="s">
        <v>145</v>
      </c>
      <c r="C103" s="8" t="s">
        <v>88</v>
      </c>
      <c r="D103" s="29">
        <v>622520</v>
      </c>
      <c r="E103" s="7">
        <v>579725</v>
      </c>
      <c r="F103" s="7">
        <v>604145</v>
      </c>
    </row>
    <row r="104" spans="1:6" ht="15" customHeight="1" x14ac:dyDescent="0.35">
      <c r="A104" s="34" t="s">
        <v>29</v>
      </c>
      <c r="B104" s="8" t="s">
        <v>146</v>
      </c>
      <c r="C104" s="8" t="s">
        <v>70</v>
      </c>
      <c r="D104" s="29">
        <v>136478</v>
      </c>
      <c r="E104" s="7">
        <v>136478</v>
      </c>
      <c r="F104" s="7">
        <v>136478</v>
      </c>
    </row>
    <row r="105" spans="1:6" x14ac:dyDescent="0.35">
      <c r="A105" s="34" t="s">
        <v>29</v>
      </c>
      <c r="B105" s="45" t="s">
        <v>147</v>
      </c>
      <c r="C105" s="45" t="s">
        <v>70</v>
      </c>
      <c r="D105" s="29">
        <v>2364626</v>
      </c>
      <c r="E105" s="7">
        <v>2273465</v>
      </c>
      <c r="F105" s="7">
        <v>2305651.4900000002</v>
      </c>
    </row>
    <row r="106" spans="1:6" ht="15" customHeight="1" x14ac:dyDescent="0.35">
      <c r="A106" s="34" t="s">
        <v>29</v>
      </c>
      <c r="B106" s="8" t="s">
        <v>148</v>
      </c>
      <c r="C106" s="8" t="s">
        <v>70</v>
      </c>
      <c r="D106" s="9">
        <v>90000</v>
      </c>
      <c r="E106" s="7">
        <v>90000</v>
      </c>
      <c r="F106" s="7">
        <v>90000</v>
      </c>
    </row>
    <row r="107" spans="1:6" ht="15" customHeight="1" x14ac:dyDescent="0.35">
      <c r="A107" s="34" t="s">
        <v>79</v>
      </c>
      <c r="B107" s="8" t="s">
        <v>149</v>
      </c>
      <c r="C107" s="8" t="s">
        <v>70</v>
      </c>
      <c r="D107" s="9">
        <v>96000</v>
      </c>
      <c r="E107" s="7">
        <v>96000</v>
      </c>
      <c r="F107" s="7">
        <v>96000</v>
      </c>
    </row>
    <row r="108" spans="1:6" ht="15" customHeight="1" x14ac:dyDescent="0.35">
      <c r="A108" s="34" t="s">
        <v>29</v>
      </c>
      <c r="B108" s="8" t="s">
        <v>150</v>
      </c>
      <c r="C108" s="8" t="s">
        <v>70</v>
      </c>
      <c r="D108" s="9">
        <v>195000</v>
      </c>
      <c r="E108" s="7">
        <v>195000</v>
      </c>
      <c r="F108" s="7">
        <v>195000</v>
      </c>
    </row>
    <row r="109" spans="1:6" ht="12.75" customHeight="1" x14ac:dyDescent="0.35">
      <c r="A109" s="4" t="s">
        <v>29</v>
      </c>
      <c r="B109" s="48" t="s">
        <v>200</v>
      </c>
      <c r="C109" s="4" t="s">
        <v>70</v>
      </c>
      <c r="D109" s="40">
        <v>240363</v>
      </c>
      <c r="E109" s="7">
        <v>227686.41</v>
      </c>
      <c r="F109" s="7">
        <v>453744.42</v>
      </c>
    </row>
    <row r="110" spans="1:6" ht="15" customHeight="1" x14ac:dyDescent="0.35">
      <c r="A110" s="74" t="s">
        <v>8</v>
      </c>
      <c r="B110" s="75"/>
      <c r="C110" s="76"/>
      <c r="D110" s="44">
        <f>SUM(D62:D109)</f>
        <v>37781907.640000001</v>
      </c>
      <c r="E110" s="44">
        <f t="shared" ref="E110:F110" si="0">SUM(E62:E109)</f>
        <v>36198464.549999997</v>
      </c>
      <c r="F110" s="44">
        <f t="shared" si="0"/>
        <v>36633834.43</v>
      </c>
    </row>
    <row r="111" spans="1:6" ht="12.75" customHeight="1" thickBot="1" x14ac:dyDescent="0.4">
      <c r="A111" s="10"/>
      <c r="B111" s="10"/>
      <c r="C111" s="10"/>
      <c r="D111" s="11"/>
      <c r="E111" s="11"/>
      <c r="F111" s="11"/>
    </row>
    <row r="112" spans="1:6" ht="19" customHeight="1" thickBot="1" x14ac:dyDescent="0.4">
      <c r="A112" s="66" t="s">
        <v>12</v>
      </c>
      <c r="B112" s="67"/>
      <c r="C112" s="67"/>
      <c r="D112" s="67"/>
      <c r="E112" s="67"/>
      <c r="F112" s="68"/>
    </row>
    <row r="113" spans="1:10" ht="59.5" customHeight="1" thickBot="1" x14ac:dyDescent="0.4">
      <c r="A113" s="49" t="s">
        <v>3</v>
      </c>
      <c r="B113" s="49" t="s">
        <v>25</v>
      </c>
      <c r="C113" s="49" t="s">
        <v>26</v>
      </c>
      <c r="D113" s="51" t="s">
        <v>22</v>
      </c>
      <c r="E113" s="52" t="s">
        <v>6</v>
      </c>
      <c r="F113" s="3" t="s">
        <v>7</v>
      </c>
    </row>
    <row r="114" spans="1:10" ht="12.75" customHeight="1" x14ac:dyDescent="0.35">
      <c r="A114" s="35" t="s">
        <v>29</v>
      </c>
      <c r="B114" s="36" t="s">
        <v>151</v>
      </c>
      <c r="C114" s="8" t="s">
        <v>152</v>
      </c>
      <c r="D114" s="37">
        <v>11745407.6</v>
      </c>
      <c r="E114" s="7">
        <v>12586514.459999999</v>
      </c>
      <c r="F114" s="7">
        <v>12418804.989999998</v>
      </c>
    </row>
    <row r="115" spans="1:10" ht="12.75" customHeight="1" x14ac:dyDescent="0.35">
      <c r="A115" s="38" t="s">
        <v>29</v>
      </c>
      <c r="B115" s="39" t="s">
        <v>153</v>
      </c>
      <c r="C115" s="8" t="s">
        <v>154</v>
      </c>
      <c r="D115" s="40">
        <v>20680123</v>
      </c>
      <c r="E115" s="7">
        <v>22169984.323333338</v>
      </c>
      <c r="F115" s="7">
        <v>22107231.09</v>
      </c>
    </row>
    <row r="116" spans="1:10" ht="12.75" customHeight="1" x14ac:dyDescent="0.35">
      <c r="A116" s="38" t="s">
        <v>29</v>
      </c>
      <c r="B116" s="39" t="s">
        <v>199</v>
      </c>
      <c r="C116" s="8" t="s">
        <v>155</v>
      </c>
      <c r="D116" s="40">
        <v>31500000</v>
      </c>
      <c r="E116" s="7">
        <v>19306717.740000002</v>
      </c>
      <c r="F116" s="7">
        <v>16510127.77</v>
      </c>
    </row>
    <row r="117" spans="1:10" ht="12.75" customHeight="1" x14ac:dyDescent="0.35">
      <c r="A117" s="38" t="s">
        <v>29</v>
      </c>
      <c r="B117" s="39" t="s">
        <v>156</v>
      </c>
      <c r="C117" s="8" t="s">
        <v>157</v>
      </c>
      <c r="D117" s="40">
        <v>2300000</v>
      </c>
      <c r="E117" s="46">
        <v>2235214</v>
      </c>
      <c r="F117" s="5">
        <v>1535755.84</v>
      </c>
    </row>
    <row r="118" spans="1:10" ht="12.75" customHeight="1" x14ac:dyDescent="0.35">
      <c r="A118" s="74" t="s">
        <v>8</v>
      </c>
      <c r="B118" s="75"/>
      <c r="C118" s="76"/>
      <c r="D118" s="44">
        <f>SUM(D114:D117)</f>
        <v>66225530.600000001</v>
      </c>
      <c r="E118" s="44">
        <f>SUM(E114:E117)</f>
        <v>56298430.523333341</v>
      </c>
      <c r="F118" s="44">
        <f>SUM(F114:F117)</f>
        <v>52571919.689999998</v>
      </c>
    </row>
    <row r="119" spans="1:10" ht="12.75" customHeight="1" thickBot="1" x14ac:dyDescent="0.4">
      <c r="A119" s="10"/>
      <c r="B119" s="10"/>
      <c r="C119" s="10"/>
      <c r="D119" s="11"/>
      <c r="E119" s="11"/>
      <c r="F119" s="11"/>
    </row>
    <row r="120" spans="1:10" ht="19" customHeight="1" thickBot="1" x14ac:dyDescent="0.4">
      <c r="A120" s="66" t="s">
        <v>13</v>
      </c>
      <c r="B120" s="67"/>
      <c r="C120" s="67"/>
      <c r="D120" s="67"/>
      <c r="E120" s="67"/>
      <c r="F120" s="68"/>
    </row>
    <row r="121" spans="1:10" ht="59.5" customHeight="1" thickBot="1" x14ac:dyDescent="0.4">
      <c r="A121" s="49" t="s">
        <v>3</v>
      </c>
      <c r="B121" s="49" t="s">
        <v>24</v>
      </c>
      <c r="C121" s="49" t="s">
        <v>5</v>
      </c>
      <c r="D121" s="51" t="s">
        <v>22</v>
      </c>
      <c r="E121" s="52" t="s">
        <v>6</v>
      </c>
      <c r="F121" s="3" t="s">
        <v>7</v>
      </c>
    </row>
    <row r="122" spans="1:10" x14ac:dyDescent="0.35">
      <c r="A122" s="34" t="s">
        <v>79</v>
      </c>
      <c r="B122" s="8" t="s">
        <v>158</v>
      </c>
      <c r="C122" s="8" t="s">
        <v>44</v>
      </c>
      <c r="D122" s="6">
        <v>137112</v>
      </c>
      <c r="E122" s="7">
        <v>137112</v>
      </c>
      <c r="F122" s="7">
        <v>137112</v>
      </c>
      <c r="J122" t="s">
        <v>10</v>
      </c>
    </row>
    <row r="123" spans="1:10" x14ac:dyDescent="0.35">
      <c r="A123" s="42" t="s">
        <v>29</v>
      </c>
      <c r="B123" s="8" t="s">
        <v>159</v>
      </c>
      <c r="C123" s="8" t="s">
        <v>159</v>
      </c>
      <c r="D123" s="6">
        <v>289520</v>
      </c>
      <c r="E123" s="7">
        <v>290818</v>
      </c>
      <c r="F123" s="7">
        <v>290819</v>
      </c>
    </row>
    <row r="124" spans="1:10" x14ac:dyDescent="0.35">
      <c r="A124" s="42" t="s">
        <v>29</v>
      </c>
      <c r="B124" s="8" t="s">
        <v>160</v>
      </c>
      <c r="C124" s="8" t="s">
        <v>54</v>
      </c>
      <c r="D124" s="6">
        <v>1189868</v>
      </c>
      <c r="E124" s="7">
        <v>1189869</v>
      </c>
      <c r="F124" s="7">
        <v>1190004</v>
      </c>
    </row>
    <row r="125" spans="1:10" x14ac:dyDescent="0.35">
      <c r="A125" s="42" t="s">
        <v>29</v>
      </c>
      <c r="B125" s="8" t="s">
        <v>161</v>
      </c>
      <c r="C125" s="8" t="s">
        <v>162</v>
      </c>
      <c r="D125" s="6">
        <v>92736</v>
      </c>
      <c r="E125" s="7">
        <v>101573</v>
      </c>
      <c r="F125" s="7">
        <v>101573</v>
      </c>
    </row>
    <row r="126" spans="1:10" x14ac:dyDescent="0.35">
      <c r="A126" s="42" t="s">
        <v>29</v>
      </c>
      <c r="B126" s="8" t="s">
        <v>163</v>
      </c>
      <c r="C126" s="8" t="s">
        <v>44</v>
      </c>
      <c r="D126" s="6">
        <v>567252</v>
      </c>
      <c r="E126" s="7">
        <v>609743</v>
      </c>
      <c r="F126" s="7">
        <v>609743</v>
      </c>
    </row>
    <row r="127" spans="1:10" x14ac:dyDescent="0.35">
      <c r="A127" s="42" t="s">
        <v>29</v>
      </c>
      <c r="B127" s="8" t="s">
        <v>164</v>
      </c>
      <c r="C127" s="8" t="s">
        <v>32</v>
      </c>
      <c r="D127" s="6">
        <v>226756</v>
      </c>
      <c r="E127" s="7">
        <v>238094</v>
      </c>
      <c r="F127" s="7">
        <v>238094</v>
      </c>
    </row>
    <row r="128" spans="1:10" x14ac:dyDescent="0.35">
      <c r="A128" s="42" t="s">
        <v>29</v>
      </c>
      <c r="B128" s="8" t="s">
        <v>165</v>
      </c>
      <c r="C128" s="8" t="s">
        <v>82</v>
      </c>
      <c r="D128" s="6">
        <v>877151</v>
      </c>
      <c r="E128" s="7">
        <v>900332</v>
      </c>
      <c r="F128" s="7">
        <v>900332</v>
      </c>
    </row>
    <row r="129" spans="1:9" x14ac:dyDescent="0.35">
      <c r="A129" s="42" t="s">
        <v>29</v>
      </c>
      <c r="B129" s="8" t="s">
        <v>166</v>
      </c>
      <c r="C129" s="8" t="s">
        <v>82</v>
      </c>
      <c r="D129" s="6">
        <v>880334</v>
      </c>
      <c r="E129" s="7">
        <v>910334</v>
      </c>
      <c r="F129" s="7">
        <v>910334.5</v>
      </c>
    </row>
    <row r="130" spans="1:9" x14ac:dyDescent="0.35">
      <c r="A130" s="42" t="s">
        <v>29</v>
      </c>
      <c r="B130" s="8" t="s">
        <v>167</v>
      </c>
      <c r="C130" s="8" t="s">
        <v>31</v>
      </c>
      <c r="D130" s="6">
        <v>392808</v>
      </c>
      <c r="E130" s="7">
        <v>579827</v>
      </c>
      <c r="F130" s="7">
        <v>766935</v>
      </c>
    </row>
    <row r="131" spans="1:9" x14ac:dyDescent="0.35">
      <c r="A131" s="42" t="s">
        <v>29</v>
      </c>
      <c r="B131" s="8" t="s">
        <v>168</v>
      </c>
      <c r="C131" s="8" t="s">
        <v>31</v>
      </c>
      <c r="D131" s="6">
        <v>502787</v>
      </c>
      <c r="E131" s="7">
        <v>494578</v>
      </c>
      <c r="F131" s="7">
        <v>494578</v>
      </c>
    </row>
    <row r="132" spans="1:9" x14ac:dyDescent="0.35">
      <c r="A132" s="42" t="s">
        <v>29</v>
      </c>
      <c r="B132" s="8" t="s">
        <v>169</v>
      </c>
      <c r="C132" s="8" t="s">
        <v>44</v>
      </c>
      <c r="D132" s="6">
        <v>375000</v>
      </c>
      <c r="E132" s="7">
        <v>415848</v>
      </c>
      <c r="F132" s="7">
        <v>415848</v>
      </c>
    </row>
    <row r="133" spans="1:9" x14ac:dyDescent="0.35">
      <c r="A133" s="42" t="s">
        <v>29</v>
      </c>
      <c r="B133" s="8" t="s">
        <v>170</v>
      </c>
      <c r="C133" s="8" t="s">
        <v>54</v>
      </c>
      <c r="D133" s="6">
        <v>988220</v>
      </c>
      <c r="E133" s="7">
        <v>939896</v>
      </c>
      <c r="F133" s="7">
        <v>939896</v>
      </c>
    </row>
    <row r="134" spans="1:9" x14ac:dyDescent="0.35">
      <c r="A134" s="42" t="s">
        <v>29</v>
      </c>
      <c r="B134" s="8" t="s">
        <v>171</v>
      </c>
      <c r="C134" s="8" t="s">
        <v>31</v>
      </c>
      <c r="D134" s="6">
        <v>232399</v>
      </c>
      <c r="E134" s="7">
        <v>225952</v>
      </c>
      <c r="F134" s="7">
        <v>235259.65</v>
      </c>
    </row>
    <row r="135" spans="1:9" x14ac:dyDescent="0.35">
      <c r="A135" s="42" t="s">
        <v>29</v>
      </c>
      <c r="B135" s="8" t="s">
        <v>172</v>
      </c>
      <c r="C135" s="8" t="s">
        <v>31</v>
      </c>
      <c r="D135" s="6">
        <v>205057</v>
      </c>
      <c r="E135" s="7">
        <v>224342</v>
      </c>
      <c r="F135" s="7">
        <v>219581.88</v>
      </c>
    </row>
    <row r="136" spans="1:9" x14ac:dyDescent="0.35">
      <c r="A136" s="42" t="s">
        <v>29</v>
      </c>
      <c r="B136" s="8" t="s">
        <v>173</v>
      </c>
      <c r="C136" s="8" t="s">
        <v>32</v>
      </c>
      <c r="D136" s="6">
        <v>590606</v>
      </c>
      <c r="E136" s="7">
        <v>614959</v>
      </c>
      <c r="F136" s="7">
        <v>621080</v>
      </c>
    </row>
    <row r="137" spans="1:9" x14ac:dyDescent="0.35">
      <c r="A137" s="42" t="s">
        <v>29</v>
      </c>
      <c r="B137" s="8" t="s">
        <v>174</v>
      </c>
      <c r="C137" s="8" t="s">
        <v>31</v>
      </c>
      <c r="D137" s="6">
        <v>716119</v>
      </c>
      <c r="E137" s="7">
        <v>671745</v>
      </c>
      <c r="F137" s="7">
        <v>676912.13</v>
      </c>
    </row>
    <row r="138" spans="1:9" x14ac:dyDescent="0.35">
      <c r="A138" s="42" t="s">
        <v>29</v>
      </c>
      <c r="B138" s="8" t="s">
        <v>175</v>
      </c>
      <c r="C138" s="8" t="s">
        <v>31</v>
      </c>
      <c r="D138" s="6">
        <v>890380</v>
      </c>
      <c r="E138" s="7">
        <v>743985</v>
      </c>
      <c r="F138" s="7">
        <v>788540.3</v>
      </c>
    </row>
    <row r="139" spans="1:9" ht="12.75" customHeight="1" x14ac:dyDescent="0.35">
      <c r="A139" s="62" t="s">
        <v>8</v>
      </c>
      <c r="B139" s="62"/>
      <c r="C139" s="62"/>
      <c r="D139" s="44">
        <f>SUM(D122:D138)</f>
        <v>9154105</v>
      </c>
      <c r="E139" s="44">
        <f t="shared" ref="E139:F139" si="1">SUM(E122:E138)</f>
        <v>9289007</v>
      </c>
      <c r="F139" s="44">
        <f t="shared" si="1"/>
        <v>9536642.4600000009</v>
      </c>
    </row>
    <row r="140" spans="1:9" ht="12.75" customHeight="1" thickBot="1" x14ac:dyDescent="0.4">
      <c r="B140" t="s">
        <v>10</v>
      </c>
    </row>
    <row r="141" spans="1:9" ht="19" customHeight="1" thickBot="1" x14ac:dyDescent="0.4">
      <c r="A141" s="66" t="s">
        <v>14</v>
      </c>
      <c r="B141" s="67"/>
      <c r="C141" s="67"/>
      <c r="D141" s="67"/>
      <c r="E141" s="67"/>
      <c r="F141" s="68"/>
    </row>
    <row r="142" spans="1:9" ht="59.5" customHeight="1" thickBot="1" x14ac:dyDescent="0.4">
      <c r="A142" s="49" t="s">
        <v>3</v>
      </c>
      <c r="B142" s="49" t="s">
        <v>4</v>
      </c>
      <c r="C142" s="49" t="s">
        <v>5</v>
      </c>
      <c r="D142" s="51" t="s">
        <v>22</v>
      </c>
      <c r="E142" s="52" t="s">
        <v>6</v>
      </c>
      <c r="F142" s="3" t="s">
        <v>7</v>
      </c>
      <c r="I142" t="s">
        <v>10</v>
      </c>
    </row>
    <row r="143" spans="1:9" x14ac:dyDescent="0.35">
      <c r="A143" s="42" t="s">
        <v>29</v>
      </c>
      <c r="B143" s="8" t="s">
        <v>176</v>
      </c>
      <c r="C143" s="8" t="s">
        <v>59</v>
      </c>
      <c r="D143" s="6">
        <v>407651</v>
      </c>
      <c r="E143" s="7">
        <v>382824</v>
      </c>
      <c r="F143" s="7">
        <v>620035.4</v>
      </c>
    </row>
    <row r="144" spans="1:9" x14ac:dyDescent="0.35">
      <c r="A144" s="42" t="s">
        <v>29</v>
      </c>
      <c r="B144" s="8" t="s">
        <v>177</v>
      </c>
      <c r="C144" s="8" t="s">
        <v>177</v>
      </c>
      <c r="D144" s="6">
        <v>360841</v>
      </c>
      <c r="E144" s="7">
        <v>360841</v>
      </c>
      <c r="F144" s="7">
        <v>360840</v>
      </c>
    </row>
    <row r="145" spans="1:6" x14ac:dyDescent="0.35">
      <c r="A145" s="42" t="s">
        <v>29</v>
      </c>
      <c r="B145" s="8" t="s">
        <v>178</v>
      </c>
      <c r="C145" s="8" t="s">
        <v>179</v>
      </c>
      <c r="D145" s="6">
        <v>1097416</v>
      </c>
      <c r="E145" s="7">
        <v>993416</v>
      </c>
      <c r="F145" s="7">
        <v>1097416</v>
      </c>
    </row>
    <row r="146" spans="1:6" x14ac:dyDescent="0.35">
      <c r="A146" s="42" t="s">
        <v>29</v>
      </c>
      <c r="B146" s="8" t="s">
        <v>180</v>
      </c>
      <c r="C146" s="8" t="s">
        <v>179</v>
      </c>
      <c r="D146" s="6">
        <v>0</v>
      </c>
      <c r="E146" s="7">
        <v>0</v>
      </c>
      <c r="F146" s="7">
        <v>0</v>
      </c>
    </row>
    <row r="147" spans="1:6" x14ac:dyDescent="0.35">
      <c r="A147" s="42" t="s">
        <v>29</v>
      </c>
      <c r="B147" s="8" t="s">
        <v>181</v>
      </c>
      <c r="C147" s="8" t="s">
        <v>32</v>
      </c>
      <c r="D147" s="6">
        <v>881020</v>
      </c>
      <c r="E147" s="7">
        <v>850861</v>
      </c>
      <c r="F147" s="7">
        <v>630861</v>
      </c>
    </row>
    <row r="148" spans="1:6" x14ac:dyDescent="0.35">
      <c r="A148" s="42" t="s">
        <v>29</v>
      </c>
      <c r="B148" s="8" t="s">
        <v>182</v>
      </c>
      <c r="C148" s="8" t="s">
        <v>32</v>
      </c>
      <c r="D148" s="6">
        <v>163380</v>
      </c>
      <c r="E148" s="7">
        <v>171549</v>
      </c>
      <c r="F148" s="7">
        <v>171549</v>
      </c>
    </row>
    <row r="149" spans="1:6" x14ac:dyDescent="0.35">
      <c r="A149" s="42" t="s">
        <v>29</v>
      </c>
      <c r="B149" s="8" t="s">
        <v>183</v>
      </c>
      <c r="C149" s="8" t="s">
        <v>183</v>
      </c>
      <c r="D149" s="6">
        <v>83038</v>
      </c>
      <c r="E149" s="7">
        <v>333051.59999999998</v>
      </c>
      <c r="F149" s="7">
        <v>333156.34000000003</v>
      </c>
    </row>
    <row r="150" spans="1:6" ht="12.75" customHeight="1" x14ac:dyDescent="0.35">
      <c r="A150" s="34" t="s">
        <v>29</v>
      </c>
      <c r="B150" s="8" t="s">
        <v>184</v>
      </c>
      <c r="C150" s="8" t="s">
        <v>185</v>
      </c>
      <c r="D150" s="6">
        <v>34000</v>
      </c>
      <c r="E150" s="7">
        <v>34000</v>
      </c>
      <c r="F150" s="7">
        <v>34000</v>
      </c>
    </row>
    <row r="151" spans="1:6" ht="12.75" customHeight="1" x14ac:dyDescent="0.35">
      <c r="A151" s="47" t="s">
        <v>29</v>
      </c>
      <c r="B151" s="47" t="s">
        <v>203</v>
      </c>
      <c r="C151" s="45" t="s">
        <v>70</v>
      </c>
      <c r="D151" s="6">
        <v>122500</v>
      </c>
      <c r="E151" s="7">
        <v>125000</v>
      </c>
      <c r="F151" s="7">
        <v>122500</v>
      </c>
    </row>
    <row r="152" spans="1:6" x14ac:dyDescent="0.35">
      <c r="A152" s="42" t="s">
        <v>29</v>
      </c>
      <c r="B152" s="8" t="s">
        <v>202</v>
      </c>
      <c r="C152" s="8" t="s">
        <v>32</v>
      </c>
      <c r="D152" s="6">
        <v>262000</v>
      </c>
      <c r="E152" s="7">
        <v>262000</v>
      </c>
      <c r="F152" s="7">
        <v>262000</v>
      </c>
    </row>
    <row r="153" spans="1:6" ht="12.75" customHeight="1" x14ac:dyDescent="0.35">
      <c r="A153" s="63" t="s">
        <v>8</v>
      </c>
      <c r="B153" s="64"/>
      <c r="C153" s="65"/>
      <c r="D153" s="44">
        <f>SUM(D143:D152)</f>
        <v>3411846</v>
      </c>
      <c r="E153" s="44">
        <f t="shared" ref="E153:F153" si="2">SUM(E143:E152)</f>
        <v>3513542.6</v>
      </c>
      <c r="F153" s="44">
        <f t="shared" si="2"/>
        <v>3632357.7399999998</v>
      </c>
    </row>
    <row r="154" spans="1:6" ht="12.75" customHeight="1" thickBot="1" x14ac:dyDescent="0.4"/>
    <row r="155" spans="1:6" ht="19" customHeight="1" thickBot="1" x14ac:dyDescent="0.4">
      <c r="A155" s="81" t="s">
        <v>15</v>
      </c>
      <c r="B155" s="82"/>
      <c r="C155" s="82"/>
      <c r="D155" s="82"/>
      <c r="E155" s="82"/>
      <c r="F155" s="83"/>
    </row>
    <row r="156" spans="1:6" ht="19" customHeight="1" thickBot="1" x14ac:dyDescent="0.4">
      <c r="A156" s="78" t="s">
        <v>16</v>
      </c>
      <c r="B156" s="79"/>
      <c r="C156" s="79"/>
      <c r="D156" s="79"/>
      <c r="E156" s="79"/>
      <c r="F156" s="80"/>
    </row>
    <row r="157" spans="1:6" ht="59.5" customHeight="1" thickBot="1" x14ac:dyDescent="0.4">
      <c r="A157" s="49" t="s">
        <v>3</v>
      </c>
      <c r="B157" s="49" t="s">
        <v>4</v>
      </c>
      <c r="C157" s="49" t="s">
        <v>5</v>
      </c>
      <c r="D157" s="51" t="s">
        <v>22</v>
      </c>
      <c r="E157" s="52" t="s">
        <v>6</v>
      </c>
      <c r="F157" s="3" t="s">
        <v>7</v>
      </c>
    </row>
    <row r="158" spans="1:6" ht="15" customHeight="1" x14ac:dyDescent="0.35">
      <c r="A158" s="31" t="s">
        <v>186</v>
      </c>
      <c r="B158" s="41" t="s">
        <v>187</v>
      </c>
      <c r="C158" s="32" t="s">
        <v>186</v>
      </c>
      <c r="D158" s="29">
        <v>94318.98000000001</v>
      </c>
      <c r="E158" s="7">
        <v>79728.600000000006</v>
      </c>
      <c r="F158" s="7">
        <v>78896.56</v>
      </c>
    </row>
    <row r="159" spans="1:6" ht="15" customHeight="1" x14ac:dyDescent="0.35">
      <c r="A159" s="34" t="s">
        <v>29</v>
      </c>
      <c r="B159" s="41" t="s">
        <v>188</v>
      </c>
      <c r="C159" s="8" t="s">
        <v>29</v>
      </c>
      <c r="D159" s="29">
        <v>275180.62</v>
      </c>
      <c r="E159" s="7">
        <v>279214</v>
      </c>
      <c r="F159" s="7">
        <v>271709.16000000003</v>
      </c>
    </row>
    <row r="160" spans="1:6" ht="12.75" customHeight="1" x14ac:dyDescent="0.35">
      <c r="A160" s="62" t="s">
        <v>8</v>
      </c>
      <c r="B160" s="62"/>
      <c r="C160" s="62"/>
      <c r="D160" s="44">
        <f>SUM(D158:D159)</f>
        <v>369499.6</v>
      </c>
      <c r="E160" s="44">
        <f>SUM(E158:E159)</f>
        <v>358942.6</v>
      </c>
      <c r="F160" s="44">
        <f>SUM(F158:F159)</f>
        <v>350605.72000000003</v>
      </c>
    </row>
    <row r="161" spans="1:6" ht="12.75" customHeight="1" thickBot="1" x14ac:dyDescent="0.4">
      <c r="A161" s="10"/>
      <c r="B161" s="10"/>
      <c r="C161" s="10"/>
      <c r="D161" s="11"/>
      <c r="E161" s="11"/>
      <c r="F161" s="11"/>
    </row>
    <row r="162" spans="1:6" ht="19" customHeight="1" thickBot="1" x14ac:dyDescent="0.4">
      <c r="A162" s="78" t="s">
        <v>17</v>
      </c>
      <c r="B162" s="79"/>
      <c r="C162" s="79"/>
      <c r="D162" s="79"/>
      <c r="E162" s="79"/>
      <c r="F162" s="80"/>
    </row>
    <row r="163" spans="1:6" ht="59.5" customHeight="1" thickBot="1" x14ac:dyDescent="0.4">
      <c r="A163" s="2" t="s">
        <v>3</v>
      </c>
      <c r="B163" s="2" t="s">
        <v>4</v>
      </c>
      <c r="C163" s="2" t="s">
        <v>5</v>
      </c>
      <c r="D163" s="51" t="s">
        <v>22</v>
      </c>
      <c r="E163" s="52" t="s">
        <v>6</v>
      </c>
      <c r="F163" s="3" t="s">
        <v>7</v>
      </c>
    </row>
    <row r="164" spans="1:6" ht="15" customHeight="1" x14ac:dyDescent="0.35">
      <c r="A164" s="8" t="s">
        <v>29</v>
      </c>
      <c r="B164" s="8" t="s">
        <v>189</v>
      </c>
      <c r="C164" s="8" t="s">
        <v>29</v>
      </c>
      <c r="D164" s="59">
        <v>721192</v>
      </c>
      <c r="E164" s="7">
        <v>763177.18039999995</v>
      </c>
      <c r="F164" s="7">
        <v>780755.2</v>
      </c>
    </row>
    <row r="165" spans="1:6" ht="15" customHeight="1" x14ac:dyDescent="0.35">
      <c r="A165" s="4" t="s">
        <v>29</v>
      </c>
      <c r="B165" s="4" t="s">
        <v>190</v>
      </c>
      <c r="C165" s="4" t="s">
        <v>29</v>
      </c>
      <c r="D165" s="59">
        <v>3755892</v>
      </c>
      <c r="E165" s="7">
        <v>3413688</v>
      </c>
      <c r="F165" s="7">
        <v>3464949.3316999995</v>
      </c>
    </row>
    <row r="166" spans="1:6" ht="15" customHeight="1" x14ac:dyDescent="0.35">
      <c r="A166" s="4" t="s">
        <v>29</v>
      </c>
      <c r="B166" s="4" t="s">
        <v>191</v>
      </c>
      <c r="C166" s="4" t="s">
        <v>29</v>
      </c>
      <c r="D166" s="59">
        <v>1314904</v>
      </c>
      <c r="E166" s="7">
        <v>1231941.1460175002</v>
      </c>
      <c r="F166" s="7">
        <v>1264169.72</v>
      </c>
    </row>
    <row r="167" spans="1:6" ht="15" customHeight="1" x14ac:dyDescent="0.35">
      <c r="A167" s="4" t="s">
        <v>186</v>
      </c>
      <c r="B167" s="4" t="s">
        <v>192</v>
      </c>
      <c r="C167" s="4" t="s">
        <v>186</v>
      </c>
      <c r="D167" s="59">
        <v>395555.88</v>
      </c>
      <c r="E167" s="7">
        <v>330248.19999999995</v>
      </c>
      <c r="F167" s="7">
        <v>322992.02</v>
      </c>
    </row>
    <row r="168" spans="1:6" ht="15" customHeight="1" x14ac:dyDescent="0.35">
      <c r="A168" s="4" t="s">
        <v>73</v>
      </c>
      <c r="B168" s="4" t="s">
        <v>193</v>
      </c>
      <c r="C168" s="4" t="s">
        <v>73</v>
      </c>
      <c r="D168" s="59">
        <v>376962.72</v>
      </c>
      <c r="E168" s="7">
        <v>376209.54000000004</v>
      </c>
      <c r="F168" s="7">
        <v>367068.04</v>
      </c>
    </row>
    <row r="169" spans="1:6" ht="15" customHeight="1" x14ac:dyDescent="0.35">
      <c r="A169" s="4" t="s">
        <v>79</v>
      </c>
      <c r="B169" s="4" t="s">
        <v>194</v>
      </c>
      <c r="C169" s="4" t="s">
        <v>79</v>
      </c>
      <c r="D169" s="59">
        <v>321142.59999999998</v>
      </c>
      <c r="E169" s="7">
        <v>394088</v>
      </c>
      <c r="F169" s="7">
        <v>374421.89</v>
      </c>
    </row>
    <row r="170" spans="1:6" ht="15" customHeight="1" x14ac:dyDescent="0.35">
      <c r="A170" s="4" t="s">
        <v>29</v>
      </c>
      <c r="B170" s="4" t="s">
        <v>195</v>
      </c>
      <c r="C170" s="4" t="s">
        <v>29</v>
      </c>
      <c r="D170" s="59">
        <v>8000</v>
      </c>
      <c r="E170" s="7">
        <v>10000</v>
      </c>
      <c r="F170" s="7">
        <v>9609.0300000000007</v>
      </c>
    </row>
    <row r="171" spans="1:6" ht="15" customHeight="1" x14ac:dyDescent="0.35">
      <c r="A171" s="4" t="s">
        <v>29</v>
      </c>
      <c r="B171" s="4" t="s">
        <v>196</v>
      </c>
      <c r="C171" s="4" t="s">
        <v>29</v>
      </c>
      <c r="D171" s="59">
        <v>547967</v>
      </c>
      <c r="E171" s="7">
        <v>668674</v>
      </c>
      <c r="F171" s="7">
        <v>610733.93000000005</v>
      </c>
    </row>
    <row r="172" spans="1:6" ht="15" customHeight="1" x14ac:dyDescent="0.35">
      <c r="A172" s="4" t="s">
        <v>29</v>
      </c>
      <c r="B172" s="4" t="s">
        <v>197</v>
      </c>
      <c r="C172" s="4" t="s">
        <v>29</v>
      </c>
      <c r="D172" s="59">
        <v>54576</v>
      </c>
      <c r="E172" s="7">
        <v>56209</v>
      </c>
      <c r="F172" s="7">
        <v>56209</v>
      </c>
    </row>
    <row r="173" spans="1:6" ht="15" customHeight="1" x14ac:dyDescent="0.35">
      <c r="A173" s="4" t="s">
        <v>29</v>
      </c>
      <c r="B173" s="4" t="s">
        <v>198</v>
      </c>
      <c r="C173" s="4" t="s">
        <v>29</v>
      </c>
      <c r="D173" s="59">
        <v>1346253</v>
      </c>
      <c r="E173" s="7">
        <v>1314641.51</v>
      </c>
      <c r="F173" s="7">
        <v>1495342.1400000001</v>
      </c>
    </row>
    <row r="174" spans="1:6" ht="12.75" customHeight="1" x14ac:dyDescent="0.35">
      <c r="A174" s="60" t="s">
        <v>8</v>
      </c>
      <c r="B174" s="60"/>
      <c r="C174" s="60"/>
      <c r="D174" s="44">
        <f>SUM(D164:D173)</f>
        <v>8842445.1999999993</v>
      </c>
      <c r="E174" s="44">
        <f>SUM(E164:E173)</f>
        <v>8558876.5764175002</v>
      </c>
      <c r="F174" s="44">
        <f>SUM(F164:F173)</f>
        <v>8746250.3016999979</v>
      </c>
    </row>
    <row r="175" spans="1:6" ht="12.75" customHeight="1" x14ac:dyDescent="0.35"/>
    <row r="176" spans="1:6" s="12" customFormat="1" ht="15" thickBot="1" x14ac:dyDescent="0.4">
      <c r="A176"/>
      <c r="B176"/>
      <c r="C176"/>
      <c r="D176"/>
      <c r="E176"/>
      <c r="F176"/>
    </row>
    <row r="177" spans="1:6" s="12" customFormat="1" ht="15" thickBot="1" x14ac:dyDescent="0.4">
      <c r="A177"/>
      <c r="B177"/>
      <c r="C177" s="13" t="s">
        <v>18</v>
      </c>
      <c r="D177" s="14">
        <f>SUM(D21,D58,D110,D118,D139,D153,D160,D174)</f>
        <v>164630609.27999997</v>
      </c>
      <c r="E177" s="14">
        <f>SUM(E21,E58,E110,E118,E139,E153,E160,E174)</f>
        <v>151271816.50975084</v>
      </c>
      <c r="F177" s="14">
        <f>SUM(F21,F58,F110,F118,F139,F153,F160,F174)</f>
        <v>148142145.1717</v>
      </c>
    </row>
    <row r="178" spans="1:6" s="12" customFormat="1" x14ac:dyDescent="0.35">
      <c r="A178"/>
      <c r="B178"/>
      <c r="C178"/>
      <c r="D178"/>
      <c r="E178"/>
      <c r="F178"/>
    </row>
    <row r="179" spans="1:6" s="12" customFormat="1" ht="13.5" x14ac:dyDescent="0.3">
      <c r="A179" s="61" t="s">
        <v>28</v>
      </c>
      <c r="B179" s="61"/>
      <c r="C179" s="61"/>
      <c r="D179" s="15"/>
      <c r="E179" s="16"/>
      <c r="F179" s="16"/>
    </row>
    <row r="180" spans="1:6" s="12" customFormat="1" ht="13.5" x14ac:dyDescent="0.3">
      <c r="A180" s="61"/>
      <c r="B180" s="61"/>
      <c r="C180" s="61"/>
      <c r="D180" s="15"/>
      <c r="E180" s="16"/>
      <c r="F180" s="16"/>
    </row>
    <row r="181" spans="1:6" s="12" customFormat="1" ht="13.5" x14ac:dyDescent="0.3">
      <c r="A181" s="61"/>
      <c r="B181" s="61"/>
      <c r="C181" s="61"/>
      <c r="D181" s="15"/>
      <c r="E181" s="16"/>
      <c r="F181" s="16"/>
    </row>
    <row r="182" spans="1:6" s="12" customFormat="1" ht="13.5" x14ac:dyDescent="0.3">
      <c r="A182" s="17"/>
      <c r="B182" s="17"/>
      <c r="C182" s="17"/>
      <c r="D182" s="16"/>
      <c r="E182" s="16"/>
      <c r="F182" s="16"/>
    </row>
    <row r="183" spans="1:6" s="12" customFormat="1" ht="13.5" x14ac:dyDescent="0.3">
      <c r="A183" s="18"/>
      <c r="B183" s="17"/>
      <c r="C183" s="17"/>
      <c r="D183" s="19"/>
      <c r="F183" s="20"/>
    </row>
    <row r="184" spans="1:6" s="12" customFormat="1" ht="13.5" x14ac:dyDescent="0.3">
      <c r="A184" s="18"/>
      <c r="B184" s="18"/>
      <c r="C184" s="18"/>
      <c r="D184" s="19"/>
      <c r="E184" s="20"/>
      <c r="F184" s="20"/>
    </row>
    <row r="185" spans="1:6" s="12" customFormat="1" ht="13.5" x14ac:dyDescent="0.3">
      <c r="A185" s="21" t="s">
        <v>19</v>
      </c>
      <c r="B185" s="22"/>
      <c r="C185" s="21" t="s">
        <v>20</v>
      </c>
      <c r="D185" s="23"/>
    </row>
    <row r="186" spans="1:6" s="12" customFormat="1" ht="24" customHeight="1" x14ac:dyDescent="0.3">
      <c r="A186" s="21"/>
      <c r="B186" s="24"/>
      <c r="C186" s="21"/>
      <c r="D186" s="19"/>
    </row>
    <row r="187" spans="1:6" ht="12.75" customHeight="1" x14ac:dyDescent="0.35">
      <c r="A187" s="18"/>
      <c r="B187" s="18"/>
      <c r="C187" s="18"/>
      <c r="D187" s="19"/>
      <c r="E187" s="20"/>
      <c r="F187" s="20"/>
    </row>
    <row r="188" spans="1:6" ht="12.75" customHeight="1" x14ac:dyDescent="0.35">
      <c r="A188" s="18"/>
      <c r="B188" s="18"/>
      <c r="C188" s="18"/>
      <c r="D188" s="19"/>
      <c r="E188" s="20"/>
      <c r="F188" s="20"/>
    </row>
    <row r="189" spans="1:6" ht="12.75" customHeight="1" x14ac:dyDescent="0.35">
      <c r="A189" s="21" t="s">
        <v>21</v>
      </c>
      <c r="B189" s="22"/>
      <c r="C189" s="21" t="s">
        <v>20</v>
      </c>
      <c r="D189" s="25"/>
      <c r="E189" s="12"/>
      <c r="F189" s="12"/>
    </row>
    <row r="190" spans="1:6" ht="12.75" customHeight="1" x14ac:dyDescent="0.35">
      <c r="A190" s="18"/>
      <c r="B190" s="18"/>
      <c r="C190" s="26"/>
      <c r="D190" s="19"/>
      <c r="E190" s="19"/>
      <c r="F190" s="27"/>
    </row>
    <row r="191" spans="1:6" ht="12.75" customHeight="1" x14ac:dyDescent="0.35"/>
    <row r="192" spans="1:6"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2.75" customHeight="1" x14ac:dyDescent="0.35"/>
    <row r="221" ht="12.75" customHeight="1" x14ac:dyDescent="0.35"/>
    <row r="222" ht="12.75" customHeight="1" x14ac:dyDescent="0.35"/>
    <row r="223" ht="12.75" customHeight="1" x14ac:dyDescent="0.35"/>
    <row r="224" ht="12.75" customHeight="1" x14ac:dyDescent="0.35"/>
    <row r="225" ht="12.75" customHeight="1" x14ac:dyDescent="0.35"/>
    <row r="226" ht="12.75" customHeight="1" x14ac:dyDescent="0.35"/>
    <row r="227" ht="12.75" customHeight="1" x14ac:dyDescent="0.35"/>
    <row r="228" ht="12.75" customHeight="1" x14ac:dyDescent="0.35"/>
    <row r="229" ht="12.75" customHeight="1" x14ac:dyDescent="0.35"/>
    <row r="230" ht="12.75" customHeight="1" x14ac:dyDescent="0.35"/>
    <row r="231" ht="12.75" customHeight="1" x14ac:dyDescent="0.35"/>
    <row r="232" ht="12.75" customHeight="1" x14ac:dyDescent="0.35"/>
    <row r="233" ht="12.75" customHeight="1" x14ac:dyDescent="0.35"/>
    <row r="234" ht="12.75" customHeight="1" x14ac:dyDescent="0.35"/>
    <row r="235" ht="12.75" customHeight="1" x14ac:dyDescent="0.35"/>
    <row r="236" ht="12.75" customHeight="1" x14ac:dyDescent="0.35"/>
    <row r="237" ht="12.75" customHeight="1" x14ac:dyDescent="0.35"/>
    <row r="238" ht="12.75" customHeight="1" x14ac:dyDescent="0.35"/>
    <row r="239" ht="12.75" customHeight="1" x14ac:dyDescent="0.35"/>
    <row r="240" ht="12.75" customHeight="1" x14ac:dyDescent="0.35"/>
    <row r="241" ht="12.75" customHeight="1" x14ac:dyDescent="0.35"/>
    <row r="242" ht="12.75" customHeight="1" x14ac:dyDescent="0.35"/>
    <row r="243" ht="12.75" customHeight="1" x14ac:dyDescent="0.35"/>
    <row r="244" ht="12.75" customHeight="1" x14ac:dyDescent="0.35"/>
    <row r="245" ht="12.75" customHeight="1" x14ac:dyDescent="0.35"/>
    <row r="246" ht="12.75" customHeight="1" x14ac:dyDescent="0.35"/>
    <row r="247" ht="12.75" customHeight="1" x14ac:dyDescent="0.35"/>
    <row r="248" ht="12.75" customHeight="1" x14ac:dyDescent="0.35"/>
    <row r="249" ht="12.75" customHeight="1" x14ac:dyDescent="0.35"/>
    <row r="250" ht="12.75" customHeight="1" x14ac:dyDescent="0.35"/>
    <row r="251" ht="12.75" customHeight="1" x14ac:dyDescent="0.35"/>
    <row r="252" ht="12.75" customHeight="1" x14ac:dyDescent="0.35"/>
    <row r="253" ht="12.75" customHeight="1" x14ac:dyDescent="0.35"/>
    <row r="254" ht="12.75" customHeight="1" x14ac:dyDescent="0.35"/>
    <row r="255" ht="12.75" customHeight="1" x14ac:dyDescent="0.35"/>
    <row r="256" ht="12.75" customHeight="1" x14ac:dyDescent="0.35"/>
    <row r="257" ht="12.75" customHeight="1" x14ac:dyDescent="0.35"/>
    <row r="258" ht="12.75" customHeight="1" x14ac:dyDescent="0.35"/>
    <row r="259" ht="12.75" customHeight="1" x14ac:dyDescent="0.35"/>
    <row r="260" ht="12.75" customHeight="1" x14ac:dyDescent="0.35"/>
    <row r="261" ht="12.75" customHeight="1" x14ac:dyDescent="0.35"/>
    <row r="262" ht="12.75" customHeight="1" x14ac:dyDescent="0.35"/>
    <row r="263" ht="12.75" customHeight="1" x14ac:dyDescent="0.35"/>
    <row r="264" ht="12.75" customHeight="1" x14ac:dyDescent="0.35"/>
    <row r="265" ht="12.75" customHeight="1" x14ac:dyDescent="0.35"/>
    <row r="266" ht="12.75" customHeight="1" x14ac:dyDescent="0.35"/>
    <row r="267" ht="12.75" customHeight="1" x14ac:dyDescent="0.35"/>
    <row r="268" ht="12.75" customHeight="1" x14ac:dyDescent="0.35"/>
    <row r="269" ht="12.75" customHeight="1" x14ac:dyDescent="0.35"/>
    <row r="270" ht="12.75" customHeight="1" x14ac:dyDescent="0.35"/>
    <row r="271" ht="12.75" customHeight="1" x14ac:dyDescent="0.35"/>
    <row r="272" ht="12.75" customHeight="1" x14ac:dyDescent="0.35"/>
    <row r="273" ht="12.75" customHeight="1" x14ac:dyDescent="0.35"/>
    <row r="274" ht="12.75" customHeight="1" x14ac:dyDescent="0.35"/>
    <row r="275" ht="12.75" customHeight="1" x14ac:dyDescent="0.35"/>
    <row r="276" ht="12.75" customHeight="1" x14ac:dyDescent="0.35"/>
    <row r="277" ht="12.75" customHeight="1" x14ac:dyDescent="0.35"/>
    <row r="278" ht="12.75" customHeight="1" x14ac:dyDescent="0.35"/>
    <row r="279" ht="12.75" customHeight="1" x14ac:dyDescent="0.35"/>
    <row r="280" ht="12.75" customHeight="1" x14ac:dyDescent="0.35"/>
    <row r="281" ht="12.75" customHeight="1" x14ac:dyDescent="0.35"/>
  </sheetData>
  <mergeCells count="22">
    <mergeCell ref="A60:F60"/>
    <mergeCell ref="A23:F23"/>
    <mergeCell ref="A7:F7"/>
    <mergeCell ref="A162:F162"/>
    <mergeCell ref="A156:F156"/>
    <mergeCell ref="A155:F155"/>
    <mergeCell ref="A120:F120"/>
    <mergeCell ref="A112:F112"/>
    <mergeCell ref="A58:C58"/>
    <mergeCell ref="A110:C110"/>
    <mergeCell ref="A118:C118"/>
    <mergeCell ref="A1:C1"/>
    <mergeCell ref="A2:B3"/>
    <mergeCell ref="A5:D5"/>
    <mergeCell ref="A21:C21"/>
    <mergeCell ref="A6:C6"/>
    <mergeCell ref="A174:C174"/>
    <mergeCell ref="A179:C181"/>
    <mergeCell ref="A139:C139"/>
    <mergeCell ref="A153:C153"/>
    <mergeCell ref="A160:C160"/>
    <mergeCell ref="A141:F141"/>
  </mergeCells>
  <dataValidations count="1">
    <dataValidation allowBlank="1" showInputMessage="1" showErrorMessage="1" promptTitle="Activity" prompt="Please select from dropdown - this should reflect the core activity of the project" sqref="B8" xr:uid="{00000000-0002-0000-0000-000000000000}"/>
  </dataValidations>
  <pageMargins left="0.70866141732283472" right="0.70866141732283472" top="0.74803149606299213" bottom="0.74803149606299213" header="0.31496062992125984" footer="0.31496062992125984"/>
  <pageSetup paperSize="9" scale="73" fitToHeight="27" orientation="landscape" r:id="rId1"/>
  <ignoredErrors>
    <ignoredError sqref="E21:F21 E118:F11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2026-08-04T09:47:21Z</dcterms:created>
  <dcterms:modified xsi:type="dcterms:W3CDTF">2026-08-04T09:47:25Z</dcterms:modified>
</cp:coreProperties>
</file>