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13_ncr:20000001_{2FB5B206-63B1-480C-95CD-FF8C4CFEC9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Sheet1!$A$1:$F$62</definedName>
    <definedName name="rowheight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D44" i="1"/>
  <c r="E16" i="1" l="1"/>
  <c r="F16" i="1"/>
  <c r="D16" i="1"/>
  <c r="E32" i="1"/>
  <c r="F32" i="1"/>
  <c r="D32" i="1"/>
  <c r="F26" i="1"/>
  <c r="E26" i="1"/>
  <c r="D26" i="1"/>
  <c r="F37" i="1" l="1"/>
  <c r="F46" i="1" s="1"/>
  <c r="E37" i="1"/>
  <c r="E46" i="1" s="1"/>
  <c r="D37" i="1"/>
  <c r="D46" i="1" s="1"/>
</calcChain>
</file>

<file path=xl/sharedStrings.xml><?xml version="1.0" encoding="utf-8"?>
<sst xmlns="http://schemas.openxmlformats.org/spreadsheetml/2006/main" count="103" uniqueCount="49">
  <si>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</si>
  <si>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</si>
  <si>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</si>
  <si>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</si>
  <si>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</si>
  <si>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</si>
  <si>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>Revised Expenditure Estimate 
(if applicable)</t>
  </si>
  <si>
    <t>SUB TOTALS</t>
  </si>
  <si>
    <t>Category 2 - Emergency Accommodation</t>
  </si>
  <si>
    <t xml:space="preserve"> </t>
  </si>
  <si>
    <t>Category 3 - Long-Term Supported Accommodation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</si>
  <si>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</si>
  <si>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</si>
  <si>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</si>
  <si>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</si>
  <si>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</si>
  <si>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DHPCLG/ Sligo County Council Protocol Agreement - Financial Report 2018</t>
  </si>
  <si>
    <t>Donegal County Council</t>
  </si>
  <si>
    <t>Housing Supoprt</t>
  </si>
  <si>
    <t xml:space="preserve">Various   </t>
  </si>
  <si>
    <t>St Colmcille Hostel</t>
  </si>
  <si>
    <t xml:space="preserve">St Vincent de Paul </t>
  </si>
  <si>
    <t>Out of Hours Homeless Service</t>
  </si>
  <si>
    <t>Various Providers</t>
  </si>
  <si>
    <t>Sligo County Council</t>
  </si>
  <si>
    <t>RTSS Service</t>
  </si>
  <si>
    <t>Focus Ireland</t>
  </si>
  <si>
    <t>Ad-hoc RTSS</t>
  </si>
  <si>
    <t>NW Simon</t>
  </si>
  <si>
    <t>Housing Support</t>
  </si>
  <si>
    <t>Tenancy Support City Gate Apartments</t>
  </si>
  <si>
    <t>Donegal County  Council</t>
  </si>
  <si>
    <t>St Vincent de Paul</t>
  </si>
  <si>
    <t>White Oaks</t>
  </si>
  <si>
    <t>Maryville</t>
  </si>
  <si>
    <t>Sligo Social Services</t>
  </si>
  <si>
    <t>B&amp;B Accommodation</t>
  </si>
  <si>
    <t>Leitrim County Council</t>
  </si>
  <si>
    <t xml:space="preserve">Emergency B &amp; B Accommodation </t>
  </si>
  <si>
    <t>Shalomar</t>
  </si>
  <si>
    <t>Finisklin Housing Association</t>
  </si>
  <si>
    <t>Ballytivnan Hostel</t>
  </si>
  <si>
    <t>Homeless HAP Place Finder Service</t>
  </si>
  <si>
    <t>Administration Supports for the NW Region</t>
  </si>
  <si>
    <t>PASS</t>
  </si>
  <si>
    <t>Dublin City Council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</si>
  <si>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</si>
  <si>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Year ending 31 December 2018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</si>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</sst>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4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5" xfId="0" applyFont="1" applyBorder="1" applyAlignment="1">
      <alignment wrapText="1"/>
    </xf>
    <xf numFmtId="6" fontId="3" fillId="0" borderId="5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9" xfId="0" applyFont="1" applyBorder="1" applyAlignment="1">
      <alignment wrapText="1"/>
    </xf>
    <xf numFmtId="164" fontId="3" fillId="0" borderId="9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9" xfId="0" applyFont="1" applyBorder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164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/>
    <xf numFmtId="0" fontId="3" fillId="0" borderId="3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left" wrapText="1"/>
    </xf>
    <xf numFmtId="164" fontId="3" fillId="0" borderId="5" xfId="1" applyNumberFormat="1" applyFont="1" applyFill="1" applyBorder="1" applyAlignment="1" applyProtection="1">
      <alignment horizontal="center" vertical="top"/>
      <protection locked="0"/>
    </xf>
    <xf numFmtId="164" fontId="3" fillId="0" borderId="5" xfId="1" applyNumberFormat="1" applyFont="1" applyFill="1" applyBorder="1" applyAlignment="1" applyProtection="1">
      <alignment horizontal="center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2" xfId="1" applyNumberFormat="1" applyFont="1" applyFill="1" applyBorder="1" applyAlignment="1" applyProtection="1">
      <alignment horizontal="center"/>
    </xf>
    <xf numFmtId="164" fontId="3" fillId="0" borderId="5" xfId="1" applyNumberFormat="1" applyFont="1" applyFill="1" applyBorder="1" applyAlignment="1" applyProtection="1">
      <alignment horizont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5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3" fontId="3" fillId="0" borderId="13" xfId="1" applyNumberFormat="1" applyFont="1" applyFill="1" applyBorder="1" applyAlignment="1" applyProtection="1">
      <alignment horizontal="center" vertical="top"/>
      <protection locked="0"/>
    </xf>
    <xf numFmtId="6" fontId="3" fillId="0" borderId="13" xfId="0" applyNumberFormat="1" applyFont="1" applyBorder="1" applyAlignment="1">
      <alignment horizontal="center" wrapText="1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19" workbookViewId="0">
      <selection activeCell="A129" sqref="A129"/>
    </sheetView>
  </sheetViews>
  <sheetFormatPr defaultColWidth="9.1796875" defaultRowHeight="13.5" x14ac:dyDescent="0.3"/>
  <cols>
    <col min="1" max="1" width="33.453125" style="1" customWidth="1"/>
    <col min="2" max="2" width="47.81640625" style="1" customWidth="1"/>
    <col min="3" max="3" width="28.453125" style="1" customWidth="1"/>
    <col min="4" max="5" width="21.26953125" style="16" customWidth="1"/>
    <col min="6" max="6" width="21.7265625" style="16" customWidth="1"/>
    <col min="7" max="7" width="16.26953125" style="4" customWidth="1"/>
    <col min="8" max="8" width="19.1796875" style="3" customWidth="1"/>
    <col min="9" max="10" width="9.1796875" style="3"/>
    <col min="11" max="11" width="19.1796875" style="3" customWidth="1"/>
    <col min="12" max="16384" width="9.1796875" style="3"/>
  </cols>
  <sheetData>
    <row r="1" spans="1:8" x14ac:dyDescent="0.3">
      <c r="A1" s="60" t="s">
        <v>0</v>
      </c>
      <c r="B1" s="60"/>
      <c r="E1" s="2"/>
      <c r="F1" s="2"/>
      <c r="G1" s="3"/>
    </row>
    <row r="2" spans="1:8" x14ac:dyDescent="0.3">
      <c r="A2" s="60"/>
      <c r="B2" s="60"/>
      <c r="E2" s="2"/>
      <c r="F2" s="2"/>
      <c r="G2" s="3"/>
    </row>
    <row r="3" spans="1:8" x14ac:dyDescent="0.3">
      <c r="E3" s="2"/>
      <c r="F3" s="2"/>
      <c r="G3" s="3"/>
    </row>
    <row r="4" spans="1:8" x14ac:dyDescent="0.3">
      <c r="A4" s="61" t="s">
        <v>16</v>
      </c>
      <c r="B4" s="61"/>
      <c r="C4" s="61"/>
      <c r="D4" s="61"/>
      <c r="E4" s="2"/>
      <c r="F4" s="2"/>
      <c r="G4" s="3"/>
    </row>
    <row r="5" spans="1:8" x14ac:dyDescent="0.3">
      <c r="A5" s="61" t="s">
        <v>47</v>
      </c>
      <c r="B5" s="61"/>
      <c r="C5" s="61"/>
      <c r="D5" s="61"/>
      <c r="E5" s="2"/>
      <c r="F5" s="2"/>
      <c r="G5" s="3"/>
    </row>
    <row r="6" spans="1:8" ht="14" thickBot="1" x14ac:dyDescent="0.35">
      <c r="D6" s="2"/>
      <c r="E6" s="2"/>
      <c r="F6" s="2"/>
    </row>
    <row r="7" spans="1:8" ht="14" thickBot="1" x14ac:dyDescent="0.35">
      <c r="A7" s="57" t="s">
        <v>1</v>
      </c>
      <c r="B7" s="58"/>
      <c r="C7" s="58"/>
      <c r="D7" s="58"/>
      <c r="E7" s="58"/>
      <c r="F7" s="58"/>
    </row>
    <row r="8" spans="1:8" ht="51.75" customHeight="1" thickBot="1" x14ac:dyDescent="0.35">
      <c r="A8" s="38" t="s">
        <v>2</v>
      </c>
      <c r="B8" s="39" t="s">
        <v>3</v>
      </c>
      <c r="C8" s="38" t="s">
        <v>4</v>
      </c>
      <c r="D8" s="40" t="s">
        <v>5</v>
      </c>
      <c r="E8" s="40" t="s">
        <v>6</v>
      </c>
      <c r="F8" s="48" t="s">
        <v>48</v>
      </c>
    </row>
    <row r="9" spans="1:8" s="7" customFormat="1" ht="12.75" customHeight="1" x14ac:dyDescent="0.3">
      <c r="A9" s="26" t="s">
        <v>17</v>
      </c>
      <c r="B9" s="26" t="s">
        <v>18</v>
      </c>
      <c r="C9" s="26" t="s">
        <v>19</v>
      </c>
      <c r="D9" s="27">
        <v>43000</v>
      </c>
      <c r="E9" s="33">
        <v>38600</v>
      </c>
      <c r="F9" s="49">
        <v>32148</v>
      </c>
      <c r="G9" s="8"/>
      <c r="H9" s="7" t="s">
        <v>9</v>
      </c>
    </row>
    <row r="10" spans="1:8" s="7" customFormat="1" ht="12.75" customHeight="1" x14ac:dyDescent="0.3">
      <c r="A10" s="26" t="s">
        <v>17</v>
      </c>
      <c r="B10" s="26" t="s">
        <v>20</v>
      </c>
      <c r="C10" s="26" t="s">
        <v>21</v>
      </c>
      <c r="D10" s="27">
        <v>37000</v>
      </c>
      <c r="E10" s="33">
        <v>37000</v>
      </c>
      <c r="F10" s="33">
        <v>31792</v>
      </c>
      <c r="G10" s="8"/>
    </row>
    <row r="11" spans="1:8" s="7" customFormat="1" ht="12.75" customHeight="1" x14ac:dyDescent="0.3">
      <c r="A11" s="26" t="s">
        <v>17</v>
      </c>
      <c r="B11" s="26" t="s">
        <v>22</v>
      </c>
      <c r="C11" s="26" t="s">
        <v>23</v>
      </c>
      <c r="D11" s="27">
        <v>37000</v>
      </c>
      <c r="E11" s="33">
        <v>10000</v>
      </c>
      <c r="F11" s="33">
        <v>10000</v>
      </c>
      <c r="G11" s="8"/>
    </row>
    <row r="12" spans="1:8" s="7" customFormat="1" ht="12.75" customHeight="1" x14ac:dyDescent="0.3">
      <c r="A12" s="28" t="s">
        <v>24</v>
      </c>
      <c r="B12" s="29" t="s">
        <v>25</v>
      </c>
      <c r="C12" s="28" t="s">
        <v>26</v>
      </c>
      <c r="D12" s="27">
        <v>39500</v>
      </c>
      <c r="E12" s="33">
        <v>39500</v>
      </c>
      <c r="F12" s="33">
        <v>39500</v>
      </c>
      <c r="G12" s="8"/>
    </row>
    <row r="13" spans="1:8" s="7" customFormat="1" ht="12.75" customHeight="1" x14ac:dyDescent="0.3">
      <c r="A13" s="28" t="s">
        <v>24</v>
      </c>
      <c r="B13" s="28" t="s">
        <v>27</v>
      </c>
      <c r="C13" s="28" t="s">
        <v>28</v>
      </c>
      <c r="D13" s="27">
        <v>5000</v>
      </c>
      <c r="E13" s="33">
        <v>5000</v>
      </c>
      <c r="F13" s="33">
        <v>5000</v>
      </c>
      <c r="G13" s="8"/>
    </row>
    <row r="14" spans="1:8" s="7" customFormat="1" ht="12.75" customHeight="1" x14ac:dyDescent="0.3">
      <c r="A14" s="28" t="s">
        <v>24</v>
      </c>
      <c r="B14" s="29" t="s">
        <v>29</v>
      </c>
      <c r="C14" s="28" t="s">
        <v>26</v>
      </c>
      <c r="D14" s="27">
        <v>51000</v>
      </c>
      <c r="E14" s="33">
        <v>51000</v>
      </c>
      <c r="F14" s="50">
        <v>34000</v>
      </c>
      <c r="G14" s="8"/>
    </row>
    <row r="15" spans="1:8" s="7" customFormat="1" ht="12.75" customHeight="1" x14ac:dyDescent="0.3">
      <c r="A15" s="28" t="s">
        <v>24</v>
      </c>
      <c r="B15" s="29" t="s">
        <v>30</v>
      </c>
      <c r="C15" s="28" t="s">
        <v>26</v>
      </c>
      <c r="D15" s="27">
        <v>20500</v>
      </c>
      <c r="E15" s="33">
        <v>20500</v>
      </c>
      <c r="F15" s="50">
        <v>20500</v>
      </c>
      <c r="G15" s="8"/>
    </row>
    <row r="16" spans="1:8" x14ac:dyDescent="0.3">
      <c r="A16" s="62" t="s">
        <v>7</v>
      </c>
      <c r="B16" s="63"/>
      <c r="C16" s="63"/>
      <c r="D16" s="5">
        <f>SUM(D9:D15)</f>
        <v>233000</v>
      </c>
      <c r="E16" s="5">
        <f t="shared" ref="E16:F16" si="0">SUM(E9:E15)</f>
        <v>201600</v>
      </c>
      <c r="F16" s="5">
        <f t="shared" si="0"/>
        <v>172940</v>
      </c>
    </row>
    <row r="17" spans="1:6" ht="14" thickBot="1" x14ac:dyDescent="0.35">
      <c r="A17" s="12"/>
      <c r="B17" s="12"/>
      <c r="C17" s="12"/>
      <c r="D17" s="6"/>
      <c r="E17" s="6"/>
      <c r="F17" s="6"/>
    </row>
    <row r="18" spans="1:6" ht="14" thickBot="1" x14ac:dyDescent="0.35">
      <c r="A18" s="55" t="s">
        <v>8</v>
      </c>
      <c r="B18" s="56"/>
      <c r="C18" s="56"/>
      <c r="D18" s="56"/>
      <c r="E18" s="56"/>
      <c r="F18" s="56"/>
    </row>
    <row r="19" spans="1:6" ht="51.75" customHeight="1" thickBot="1" x14ac:dyDescent="0.35">
      <c r="A19" s="38" t="s">
        <v>2</v>
      </c>
      <c r="B19" s="39" t="s">
        <v>3</v>
      </c>
      <c r="C19" s="38" t="s">
        <v>4</v>
      </c>
      <c r="D19" s="40" t="s">
        <v>5</v>
      </c>
      <c r="E19" s="40" t="s">
        <v>6</v>
      </c>
      <c r="F19" s="48" t="s">
        <v>48</v>
      </c>
    </row>
    <row r="20" spans="1:6" ht="12.75" customHeight="1" x14ac:dyDescent="0.3">
      <c r="A20" s="31" t="s">
        <v>31</v>
      </c>
      <c r="B20" s="28" t="s">
        <v>20</v>
      </c>
      <c r="C20" s="28" t="s">
        <v>32</v>
      </c>
      <c r="D20" s="27">
        <v>35000</v>
      </c>
      <c r="E20" s="35">
        <v>35000</v>
      </c>
      <c r="F20" s="51">
        <v>23680</v>
      </c>
    </row>
    <row r="21" spans="1:6" ht="12.75" customHeight="1" x14ac:dyDescent="0.3">
      <c r="A21" s="31" t="s">
        <v>31</v>
      </c>
      <c r="B21" s="30" t="s">
        <v>36</v>
      </c>
      <c r="C21" s="28" t="s">
        <v>23</v>
      </c>
      <c r="D21" s="27">
        <v>16000</v>
      </c>
      <c r="E21" s="35">
        <v>70000</v>
      </c>
      <c r="F21" s="35">
        <v>71772</v>
      </c>
    </row>
    <row r="22" spans="1:6" ht="12.75" customHeight="1" x14ac:dyDescent="0.3">
      <c r="A22" s="31" t="s">
        <v>31</v>
      </c>
      <c r="B22" s="28" t="s">
        <v>33</v>
      </c>
      <c r="C22" s="28" t="s">
        <v>33</v>
      </c>
      <c r="D22" s="27">
        <v>27500</v>
      </c>
      <c r="E22" s="35">
        <v>27500</v>
      </c>
      <c r="F22" s="35">
        <v>24742</v>
      </c>
    </row>
    <row r="23" spans="1:6" ht="12.75" customHeight="1" x14ac:dyDescent="0.3">
      <c r="A23" s="28" t="s">
        <v>24</v>
      </c>
      <c r="B23" s="28" t="s">
        <v>34</v>
      </c>
      <c r="C23" s="28" t="s">
        <v>35</v>
      </c>
      <c r="D23" s="27">
        <v>95100</v>
      </c>
      <c r="E23" s="35">
        <v>95100</v>
      </c>
      <c r="F23" s="35">
        <v>95100</v>
      </c>
    </row>
    <row r="24" spans="1:6" ht="12.75" customHeight="1" x14ac:dyDescent="0.3">
      <c r="A24" s="28" t="s">
        <v>24</v>
      </c>
      <c r="B24" s="28" t="s">
        <v>36</v>
      </c>
      <c r="C24" s="28" t="s">
        <v>23</v>
      </c>
      <c r="D24" s="27">
        <v>5000</v>
      </c>
      <c r="E24" s="35">
        <v>63673</v>
      </c>
      <c r="F24" s="35">
        <v>68610.5</v>
      </c>
    </row>
    <row r="25" spans="1:6" ht="12.75" customHeight="1" x14ac:dyDescent="0.3">
      <c r="A25" s="30" t="s">
        <v>37</v>
      </c>
      <c r="B25" s="26" t="s">
        <v>38</v>
      </c>
      <c r="C25" s="26" t="s">
        <v>23</v>
      </c>
      <c r="D25" s="27">
        <v>10000</v>
      </c>
      <c r="E25" s="35">
        <v>10000</v>
      </c>
      <c r="F25" s="35">
        <v>3489</v>
      </c>
    </row>
    <row r="26" spans="1:6" x14ac:dyDescent="0.3">
      <c r="A26" s="62" t="s">
        <v>7</v>
      </c>
      <c r="B26" s="63"/>
      <c r="C26" s="63"/>
      <c r="D26" s="5">
        <f>SUM(D20:D25)</f>
        <v>188600</v>
      </c>
      <c r="E26" s="5">
        <f>SUM(E20:E25)</f>
        <v>301273</v>
      </c>
      <c r="F26" s="5">
        <f>SUM(F20:F25)</f>
        <v>287393.5</v>
      </c>
    </row>
    <row r="27" spans="1:6" ht="12.75" customHeight="1" thickBot="1" x14ac:dyDescent="0.35">
      <c r="A27" s="3"/>
      <c r="B27" s="3"/>
      <c r="C27" s="3"/>
      <c r="D27" s="6"/>
      <c r="E27" s="6"/>
      <c r="F27" s="6"/>
    </row>
    <row r="28" spans="1:6" ht="14" thickBot="1" x14ac:dyDescent="0.35">
      <c r="A28" s="55" t="s">
        <v>10</v>
      </c>
      <c r="B28" s="56"/>
      <c r="C28" s="56"/>
      <c r="D28" s="56"/>
      <c r="E28" s="56"/>
      <c r="F28" s="56"/>
    </row>
    <row r="29" spans="1:6" ht="51.75" customHeight="1" thickBot="1" x14ac:dyDescent="0.35">
      <c r="A29" s="38" t="s">
        <v>2</v>
      </c>
      <c r="B29" s="39" t="s">
        <v>3</v>
      </c>
      <c r="C29" s="38" t="s">
        <v>4</v>
      </c>
      <c r="D29" s="40" t="s">
        <v>5</v>
      </c>
      <c r="E29" s="40" t="s">
        <v>6</v>
      </c>
      <c r="F29" s="48" t="s">
        <v>48</v>
      </c>
    </row>
    <row r="30" spans="1:6" x14ac:dyDescent="0.3">
      <c r="A30" s="30" t="s">
        <v>24</v>
      </c>
      <c r="B30" s="30" t="s">
        <v>39</v>
      </c>
      <c r="C30" s="30" t="s">
        <v>40</v>
      </c>
      <c r="D30" s="36">
        <v>57500</v>
      </c>
      <c r="E30" s="32">
        <v>57500</v>
      </c>
      <c r="F30" s="52">
        <v>57500</v>
      </c>
    </row>
    <row r="31" spans="1:6" ht="12.75" customHeight="1" x14ac:dyDescent="0.3">
      <c r="A31" s="28" t="s">
        <v>24</v>
      </c>
      <c r="B31" s="28" t="s">
        <v>41</v>
      </c>
      <c r="C31" s="28" t="s">
        <v>35</v>
      </c>
      <c r="D31" s="37">
        <v>23200</v>
      </c>
      <c r="E31" s="35">
        <v>23200</v>
      </c>
      <c r="F31" s="34">
        <v>23200</v>
      </c>
    </row>
    <row r="32" spans="1:6" x14ac:dyDescent="0.3">
      <c r="A32" s="62" t="s">
        <v>7</v>
      </c>
      <c r="B32" s="63"/>
      <c r="C32" s="63"/>
      <c r="D32" s="5">
        <f>SUM(D30:D31)</f>
        <v>80700</v>
      </c>
      <c r="E32" s="5">
        <f t="shared" ref="E32:F32" si="1">SUM(E30:E31)</f>
        <v>80700</v>
      </c>
      <c r="F32" s="5">
        <f t="shared" si="1"/>
        <v>80700</v>
      </c>
    </row>
    <row r="33" spans="1:7" ht="14" thickBot="1" x14ac:dyDescent="0.35">
      <c r="A33" s="3"/>
      <c r="B33" s="3"/>
      <c r="C33" s="3"/>
      <c r="D33" s="6"/>
      <c r="E33" s="6"/>
      <c r="F33" s="6"/>
    </row>
    <row r="34" spans="1:7" ht="14" thickBot="1" x14ac:dyDescent="0.35">
      <c r="A34" s="55" t="s">
        <v>11</v>
      </c>
      <c r="B34" s="56"/>
      <c r="C34" s="56"/>
      <c r="D34" s="56"/>
      <c r="E34" s="56"/>
      <c r="F34" s="56"/>
    </row>
    <row r="35" spans="1:7" ht="51.75" customHeight="1" thickBot="1" x14ac:dyDescent="0.35">
      <c r="A35" s="38" t="s">
        <v>2</v>
      </c>
      <c r="B35" s="39" t="s">
        <v>3</v>
      </c>
      <c r="C35" s="38" t="s">
        <v>4</v>
      </c>
      <c r="D35" s="40" t="s">
        <v>5</v>
      </c>
      <c r="E35" s="40" t="s">
        <v>6</v>
      </c>
      <c r="F35" s="48" t="s">
        <v>48</v>
      </c>
    </row>
    <row r="36" spans="1:7" ht="12.75" customHeight="1" x14ac:dyDescent="0.3">
      <c r="A36" s="9"/>
      <c r="B36" s="9"/>
      <c r="C36" s="9"/>
      <c r="D36" s="10"/>
      <c r="E36" s="10"/>
      <c r="F36" s="53"/>
    </row>
    <row r="37" spans="1:7" ht="12.75" customHeight="1" x14ac:dyDescent="0.3">
      <c r="A37" s="62" t="s">
        <v>7</v>
      </c>
      <c r="B37" s="63"/>
      <c r="C37" s="63"/>
      <c r="D37" s="5">
        <f>SUM(D36)</f>
        <v>0</v>
      </c>
      <c r="E37" s="5">
        <f t="shared" ref="E37:F37" si="2">SUM(E36)</f>
        <v>0</v>
      </c>
      <c r="F37" s="5">
        <f t="shared" si="2"/>
        <v>0</v>
      </c>
    </row>
    <row r="38" spans="1:7" ht="12.75" customHeight="1" thickBot="1" x14ac:dyDescent="0.35">
      <c r="A38" s="3"/>
      <c r="B38" s="3"/>
      <c r="C38" s="3"/>
      <c r="D38" s="6"/>
      <c r="E38" s="6"/>
      <c r="F38" s="6"/>
    </row>
    <row r="39" spans="1:7" ht="14" thickBot="1" x14ac:dyDescent="0.35">
      <c r="A39" s="55" t="s">
        <v>12</v>
      </c>
      <c r="B39" s="56"/>
      <c r="C39" s="56"/>
      <c r="D39" s="56"/>
      <c r="E39" s="56"/>
      <c r="F39" s="56"/>
      <c r="G39" s="3"/>
    </row>
    <row r="40" spans="1:7" ht="54.5" thickBot="1" x14ac:dyDescent="0.35">
      <c r="A40" s="41" t="s">
        <v>2</v>
      </c>
      <c r="B40" s="42" t="s">
        <v>3</v>
      </c>
      <c r="C40" s="41" t="s">
        <v>4</v>
      </c>
      <c r="D40" s="43" t="s">
        <v>5</v>
      </c>
      <c r="E40" s="43" t="s">
        <v>6</v>
      </c>
      <c r="F40" s="48" t="s">
        <v>48</v>
      </c>
      <c r="G40" s="3"/>
    </row>
    <row r="41" spans="1:7" ht="12.75" customHeight="1" x14ac:dyDescent="0.3">
      <c r="A41" s="46" t="s">
        <v>24</v>
      </c>
      <c r="B41" s="46" t="s">
        <v>42</v>
      </c>
      <c r="C41" s="46" t="s">
        <v>24</v>
      </c>
      <c r="D41" s="47">
        <v>50000</v>
      </c>
      <c r="E41" s="44">
        <v>34000</v>
      </c>
      <c r="F41" s="54">
        <v>28039</v>
      </c>
      <c r="G41" s="3"/>
    </row>
    <row r="42" spans="1:7" ht="12.75" customHeight="1" x14ac:dyDescent="0.3">
      <c r="A42" s="46" t="s">
        <v>24</v>
      </c>
      <c r="B42" s="46" t="s">
        <v>43</v>
      </c>
      <c r="C42" s="46" t="s">
        <v>24</v>
      </c>
      <c r="D42" s="47">
        <v>36000</v>
      </c>
      <c r="E42" s="44">
        <v>48769</v>
      </c>
      <c r="F42" s="44">
        <v>49933</v>
      </c>
      <c r="G42" s="3"/>
    </row>
    <row r="43" spans="1:7" ht="12.75" customHeight="1" x14ac:dyDescent="0.3">
      <c r="A43" s="46" t="s">
        <v>24</v>
      </c>
      <c r="B43" s="46" t="s">
        <v>44</v>
      </c>
      <c r="C43" s="46" t="s">
        <v>45</v>
      </c>
      <c r="D43" s="47">
        <v>4000</v>
      </c>
      <c r="E43" s="44">
        <v>4000</v>
      </c>
      <c r="F43" s="44">
        <v>3817</v>
      </c>
      <c r="G43" s="3"/>
    </row>
    <row r="44" spans="1:7" ht="12.75" customHeight="1" x14ac:dyDescent="0.3">
      <c r="A44" s="64" t="s">
        <v>7</v>
      </c>
      <c r="B44" s="65"/>
      <c r="C44" s="66"/>
      <c r="D44" s="45">
        <f>SUM(D41:D43)</f>
        <v>90000</v>
      </c>
      <c r="E44" s="45">
        <f>SUM(E41:E43)</f>
        <v>86769</v>
      </c>
      <c r="F44" s="45">
        <f t="shared" ref="F44" si="3">SUM(F41:F43)</f>
        <v>81789</v>
      </c>
      <c r="G44" s="3"/>
    </row>
    <row r="45" spans="1:7" ht="15" thickBot="1" x14ac:dyDescent="0.4">
      <c r="A45"/>
      <c r="B45"/>
      <c r="C45"/>
      <c r="D45"/>
      <c r="E45"/>
      <c r="F45"/>
      <c r="G45" s="3"/>
    </row>
    <row r="46" spans="1:7" ht="14" thickBot="1" x14ac:dyDescent="0.35">
      <c r="B46" s="4"/>
      <c r="C46" s="12"/>
      <c r="D46" s="13">
        <f>SUM(D16,D26,D32,D37,D44)</f>
        <v>592300</v>
      </c>
      <c r="E46" s="13">
        <f t="shared" ref="E46:F46" si="4">SUM(E16,E26,E32,E37,E44)</f>
        <v>670342</v>
      </c>
      <c r="F46" s="13">
        <f t="shared" si="4"/>
        <v>622822.5</v>
      </c>
      <c r="G46" s="3"/>
    </row>
    <row r="47" spans="1:7" x14ac:dyDescent="0.3">
      <c r="B47" s="4"/>
      <c r="C47" s="3"/>
      <c r="D47" s="3"/>
      <c r="E47" s="3"/>
      <c r="F47" s="14"/>
      <c r="G47" s="3"/>
    </row>
    <row r="48" spans="1:7" x14ac:dyDescent="0.3">
      <c r="A48" s="59" t="s">
        <v>46</v>
      </c>
      <c r="B48" s="59"/>
      <c r="C48" s="59"/>
      <c r="D48" s="15"/>
      <c r="E48" s="6"/>
      <c r="F48" s="6"/>
      <c r="G48" s="3"/>
    </row>
    <row r="49" spans="1:7" x14ac:dyDescent="0.3">
      <c r="A49" s="59"/>
      <c r="B49" s="59"/>
      <c r="C49" s="59"/>
      <c r="D49" s="15"/>
      <c r="E49" s="6"/>
      <c r="F49" s="6"/>
      <c r="G49" s="3"/>
    </row>
    <row r="50" spans="1:7" x14ac:dyDescent="0.3">
      <c r="A50" s="59"/>
      <c r="B50" s="59"/>
      <c r="C50" s="59"/>
      <c r="D50" s="15"/>
      <c r="E50" s="6"/>
      <c r="F50" s="6"/>
      <c r="G50" s="3"/>
    </row>
    <row r="51" spans="1:7" x14ac:dyDescent="0.3">
      <c r="A51" s="11"/>
      <c r="B51" s="11"/>
      <c r="C51" s="11"/>
      <c r="D51" s="6"/>
      <c r="E51" s="6"/>
      <c r="F51" s="6"/>
      <c r="G51" s="3"/>
    </row>
    <row r="52" spans="1:7" x14ac:dyDescent="0.3">
      <c r="B52" s="11"/>
      <c r="C52" s="11"/>
      <c r="E52" s="3"/>
      <c r="F52" s="2"/>
      <c r="G52" s="3"/>
    </row>
    <row r="53" spans="1:7" x14ac:dyDescent="0.3">
      <c r="E53" s="2"/>
      <c r="F53" s="2"/>
      <c r="G53" s="3"/>
    </row>
    <row r="54" spans="1:7" ht="24" customHeight="1" x14ac:dyDescent="0.3">
      <c r="A54" s="17" t="s">
        <v>13</v>
      </c>
      <c r="B54" s="18"/>
      <c r="C54" s="17" t="s">
        <v>14</v>
      </c>
      <c r="D54" s="19"/>
      <c r="E54" s="3"/>
      <c r="F54" s="3"/>
      <c r="G54" s="3"/>
    </row>
    <row r="55" spans="1:7" ht="24" customHeight="1" x14ac:dyDescent="0.3">
      <c r="A55" s="17"/>
      <c r="B55" s="20"/>
      <c r="C55" s="17"/>
      <c r="E55" s="3"/>
      <c r="F55" s="3"/>
      <c r="G55" s="3"/>
    </row>
    <row r="56" spans="1:7" x14ac:dyDescent="0.3">
      <c r="E56" s="2"/>
      <c r="F56" s="2"/>
      <c r="G56" s="3"/>
    </row>
    <row r="57" spans="1:7" x14ac:dyDescent="0.3">
      <c r="E57" s="2"/>
      <c r="F57" s="2"/>
    </row>
    <row r="58" spans="1:7" x14ac:dyDescent="0.3">
      <c r="A58" s="17" t="s">
        <v>15</v>
      </c>
      <c r="B58" s="18"/>
      <c r="C58" s="17" t="s">
        <v>14</v>
      </c>
      <c r="D58" s="21"/>
      <c r="E58" s="3"/>
      <c r="F58" s="3"/>
    </row>
    <row r="59" spans="1:7" x14ac:dyDescent="0.3">
      <c r="C59" s="22"/>
      <c r="F59" s="23"/>
    </row>
    <row r="60" spans="1:7" x14ac:dyDescent="0.3">
      <c r="C60" s="22"/>
      <c r="F60" s="23"/>
    </row>
    <row r="61" spans="1:7" x14ac:dyDescent="0.3">
      <c r="C61" s="24"/>
    </row>
    <row r="62" spans="1:7" x14ac:dyDescent="0.3">
      <c r="C62" s="24"/>
    </row>
    <row r="63" spans="1:7" x14ac:dyDescent="0.3">
      <c r="C63" s="24"/>
    </row>
    <row r="64" spans="1:7" x14ac:dyDescent="0.3">
      <c r="C64" s="25"/>
    </row>
    <row r="65" spans="3:3" x14ac:dyDescent="0.3">
      <c r="C65" s="24"/>
    </row>
    <row r="66" spans="3:3" x14ac:dyDescent="0.3">
      <c r="C66" s="24"/>
    </row>
    <row r="67" spans="3:3" x14ac:dyDescent="0.3">
      <c r="C67" s="24"/>
    </row>
    <row r="68" spans="3:3" x14ac:dyDescent="0.3">
      <c r="C68" s="24"/>
    </row>
    <row r="69" spans="3:3" x14ac:dyDescent="0.3">
      <c r="C69" s="25"/>
    </row>
  </sheetData>
  <sheetProtection algorithmName="SHA-512" hashValue="jQPJVlcC8e3IRooy+dlrP0tpyqsdjLci0pDDWlB/BTmW96IKKX8Zy5XDCuvdhNJhxNSj+NGCXcsc0NGzuxyoUg==" saltValue="k4TwJQgoXixT6cHvKSFytg==" spinCount="100000" sheet="1" objects="1" scenarios="1"/>
  <protectedRanges>
    <protectedRange sqref="D14:D15 F14:F15" name="Range2_1"/>
    <protectedRange sqref="E14:E15" name="Range2_1_1"/>
  </protectedRanges>
  <mergeCells count="14">
    <mergeCell ref="A18:F18"/>
    <mergeCell ref="A7:F7"/>
    <mergeCell ref="A48:C50"/>
    <mergeCell ref="A1:B2"/>
    <mergeCell ref="A4:D4"/>
    <mergeCell ref="A26:C26"/>
    <mergeCell ref="A32:C32"/>
    <mergeCell ref="A37:C37"/>
    <mergeCell ref="A16:C16"/>
    <mergeCell ref="A39:F39"/>
    <mergeCell ref="A34:F34"/>
    <mergeCell ref="A28:F28"/>
    <mergeCell ref="A44:C44"/>
    <mergeCell ref="A5:D5"/>
  </mergeCells>
  <pageMargins left="0.70866141732283472" right="0.70866141732283472" top="0.74803149606299213" bottom="0.74803149606299213" header="0.31496062992125984" footer="0.31496062992125984"/>
  <pageSetup paperSize="9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HOU072-011-2021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BCED8-B722-4171-A487-FD3426BE9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CEE7A-7C32-410F-B263-C6624A0862C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16F8FC-8833-4AFF-B16F-C2F0F3077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Minogue - (DECLG)</dc:creator>
  <cp:lastModifiedBy>Peter Kearney (Housing)</cp:lastModifiedBy>
  <cp:lastPrinted>2019-01-31T12:18:01Z</cp:lastPrinted>
  <dcterms:created xsi:type="dcterms:W3CDTF">2018-04-03T11:44:38Z</dcterms:created>
  <dcterms:modified xsi:type="dcterms:W3CDTF">2026-07-08T15:11:33Z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0x0101000BC94875665D404BB1351B53C41FD2C000ADD0BD579D56784A80775D78761884C3</vt:lpwstr>
  </property>
  <property fmtid="{D5CDD505-2E9C-101B-9397-08002B2CF9AE}" pid="3" name="eDocs_FileTopics">
    <vt:lpwstr>3;#Undefined|44889b14-ad57-4623-a322-9e5733f867eb</vt:lpwstr>
  </property>
  <property fmtid="{D5CDD505-2E9C-101B-9397-08002B2CF9AE}" pid="4" name="eDocs_Year">
    <vt:lpwstr>2;#2019|f85df9cd-0f6d-4155-bbd7-ff49d91ec728</vt:lpwstr>
  </property>
  <property fmtid="{D5CDD505-2E9C-101B-9397-08002B2CF9AE}" pid="5" name="_dlc_policyId">
    <vt:lpwstr>0x0101000BC94875665D404BB1351B53C41FD2C0|151133126</vt:lpwstr>
  </property>
  <property fmtid="{D5CDD505-2E9C-101B-9397-08002B2CF9AE}" pid="6" name="ItemRetentionFormula">
    <vt:lpwstr/>
  </property>
  <property fmtid="{D5CDD505-2E9C-101B-9397-08002B2CF9AE}" pid="7" name="eDocs_DocumentTopics">
    <vt:lpwstr/>
  </property>
  <property fmtid="{D5CDD505-2E9C-101B-9397-08002B2CF9AE}" pid="8" name="_docset_NoMedatataSyncRequired">
    <vt:lpwstr>False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_dlc_LastRun">
    <vt:lpwstr>05/18/2019 23:05:11</vt:lpwstr>
  </property>
  <property fmtid="{D5CDD505-2E9C-101B-9397-08002B2CF9AE}" pid="11" name="_dlc_ItemStageId">
    <vt:lpwstr>1</vt:lpwstr>
  </property>
  <property fmtid="{D5CDD505-2E9C-101B-9397-08002B2CF9AE}" pid="12" name="eDocs_OldRefNumber">
    <vt:lpwstr>HSHHOM015-007-2019</vt:lpwstr>
  </property>
  <property fmtid="{D5CDD505-2E9C-101B-9397-08002B2CF9AE}" pid="13" name="eDocs_SecurityClassificationTaxHTField0">
    <vt:lpwstr/>
  </property>
  <property fmtid="{D5CDD505-2E9C-101B-9397-08002B2CF9AE}" pid="14" name="eDocs_SeriesSubSeries">
    <vt:lpwstr>13;#072|cfc9eb0f-dc8e-47fe-91d0-b8948e79b10d</vt:lpwstr>
  </property>
  <property fmtid="{D5CDD505-2E9C-101B-9397-08002B2CF9AE}" pid="15" name="eDocs_Series">
    <vt:lpwstr>1;#072|cfc9eb0f-dc8e-47fe-91d0-b8948e79b10d</vt:lpwstr>
  </property>
  <property fmtid="{D5CDD505-2E9C-101B-9397-08002B2CF9AE}" pid="16" name="ge25f6a3ef6f42d4865685f2a74bf8c7">
    <vt:lpwstr/>
  </property>
  <property fmtid="{D5CDD505-2E9C-101B-9397-08002B2CF9AE}" pid="17" name="eDocs_RetentionPeriodTerm">
    <vt:lpwstr/>
  </property>
</Properties>
</file>