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earneyp01\Desktop\2020\"/>
    </mc:Choice>
  </mc:AlternateContent>
  <xr:revisionPtr revIDLastSave="0" documentId="13_ncr:20000001_{3725F217-46E5-40B8-BFAB-221BC32919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 A -Summary Exp S10" sheetId="1" r:id="rId1"/>
  </sheets>
  <definedNames>
    <definedName name="_xlnm.Print_Area" localSheetId="0">'TAB A -Summary Exp S10'!$A$2:$F$71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2" i="1" l="1"/>
  <c r="E44" i="1"/>
  <c r="F44" i="1"/>
  <c r="D44" i="1"/>
  <c r="E34" i="1"/>
  <c r="F34" i="1"/>
  <c r="D34" i="1"/>
  <c r="D26" i="1"/>
  <c r="E17" i="1"/>
  <c r="F17" i="1"/>
  <c r="D17" i="1"/>
  <c r="E10" i="1"/>
  <c r="F10" i="1"/>
  <c r="E26" i="1" l="1"/>
  <c r="F26" i="1"/>
  <c r="D10" i="1"/>
  <c r="E57" i="1" l="1"/>
  <c r="F57" i="1"/>
  <c r="D57" i="1"/>
  <c r="E52" i="1"/>
  <c r="F52" i="1"/>
  <c r="E39" i="1" l="1"/>
  <c r="E59" i="1" s="1"/>
  <c r="F39" i="1"/>
  <c r="F59" i="1" s="1"/>
  <c r="D39" i="1"/>
  <c r="D59" i="1" s="1"/>
</calcChain>
</file>

<file path=xl/sharedStrings.xml><?xml version="1.0" encoding="utf-8"?>
<sst xmlns="http://schemas.openxmlformats.org/spreadsheetml/2006/main" count="131" uniqueCount="48">
  <si>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</si>
  <si>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</si>
  <si>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</si>
  <si>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</si>
  <si>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</si>
  <si>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Total Annual Expenditure            (to end of current reporting quarter)</t>
  </si>
  <si>
    <t>Revised Expenditure Estimate                  (if applicable)</t>
  </si>
  <si>
    <t>SUB TOTALS</t>
  </si>
  <si>
    <t>Category 3 - Long-Term Supported Accommodation</t>
  </si>
  <si>
    <t xml:space="preserve"> </t>
  </si>
  <si>
    <t>Category 4 - Day Services</t>
  </si>
  <si>
    <t>Category 5 - Housing Authority Homeless Services Provision including Administration</t>
  </si>
  <si>
    <t>TOTALS</t>
  </si>
  <si>
    <t>Director of Finance</t>
  </si>
  <si>
    <t>Date</t>
  </si>
  <si>
    <t>Director of Housing</t>
  </si>
  <si>
    <t>Initial 2020 Expenditure Estimate</t>
  </si>
  <si>
    <t>Category 2A - Scheduled - Supported Emergency Accommodation for Families</t>
  </si>
  <si>
    <t>Category 2C - Unscheduled Emergency Accommodation including Commercial Hotels and B&amp;Bs</t>
  </si>
  <si>
    <t xml:space="preserve">Category 5A Housing Authority Prevention Services </t>
  </si>
  <si>
    <t xml:space="preserve">Category 5B Other Housing Authority Services including Administration </t>
  </si>
  <si>
    <t>Category 2B - Scheduled - Supported Emergency Accommodation for Singles</t>
  </si>
  <si>
    <t>DHPLG/ Kildare County Council Protocol Agreement - Financial Report 2020</t>
  </si>
  <si>
    <t>Kildare County Council</t>
  </si>
  <si>
    <t>Housing First</t>
  </si>
  <si>
    <t>PMVT</t>
  </si>
  <si>
    <t>The Priory, Athy - Family Hub</t>
  </si>
  <si>
    <t>Prosperous - Family Hub</t>
  </si>
  <si>
    <t>Meath County Council</t>
  </si>
  <si>
    <t>Family Hub, Navan</t>
  </si>
  <si>
    <t>Cuan Mhuire</t>
  </si>
  <si>
    <t>Michael Garry House</t>
  </si>
  <si>
    <t>Mount Offaly House</t>
  </si>
  <si>
    <t>Youth for Peace</t>
  </si>
  <si>
    <t>Kerdiffstown</t>
  </si>
  <si>
    <t>Wicklow County Council</t>
  </si>
  <si>
    <t>Novara Avenue, Bray</t>
  </si>
  <si>
    <t>Dublin Simon Community</t>
  </si>
  <si>
    <t>Hotel</t>
  </si>
  <si>
    <t>Other Emergency Accommodation with no supports</t>
  </si>
  <si>
    <t>B&amp;Bs</t>
  </si>
  <si>
    <t>Various</t>
  </si>
  <si>
    <t>The Warrens, Kilmantin Hill, Wicklow</t>
  </si>
  <si>
    <t xml:space="preserve">Dublin Simon </t>
  </si>
  <si>
    <t>Homeless HAP Placefinder</t>
  </si>
  <si>
    <t>Regional Homeless Services Management</t>
  </si>
  <si>
    <t>I hereby certify that this statement of expenditure relates to the homeless services programme for the Mid-East Region and that the delegated 'Section 10' Exchequer funding allocation is used for the sole purpose of expenditure incurred on this homeless services programme:</t>
  </si>
  <si>
    <t>This is the standard Financial Reporting template for Homeless Accommodation &amp; Related Service - Expenditure in relation to COVID-19 should NOT be reported here. Additional expenditure related to COVID-19 should be recorded on TAB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</si>
</sst>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164" fontId="3" fillId="0" borderId="9" xfId="0" applyNumberFormat="1" applyFont="1" applyBorder="1" applyAlignment="1">
      <alignment horizontal="center" vertical="center"/>
    </xf>
    <xf numFmtId="0" fontId="3" fillId="0" borderId="0" xfId="0" applyFont="1"/>
    <xf numFmtId="164" fontId="5" fillId="0" borderId="5" xfId="1" applyNumberFormat="1" applyFont="1" applyFill="1" applyBorder="1" applyAlignment="1" applyProtection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9" xfId="0" applyFont="1" applyBorder="1"/>
    <xf numFmtId="0" fontId="5" fillId="0" borderId="9" xfId="0" applyFont="1" applyBorder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3" xfId="0" applyFont="1" applyBorder="1" applyAlignment="1">
      <alignment wrapText="1"/>
    </xf>
    <xf numFmtId="164" fontId="5" fillId="0" borderId="13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13" xfId="0" applyFont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vertical="top" wrapText="1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5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Alignment="1">
      <alignment wrapText="1"/>
    </xf>
    <xf numFmtId="164" fontId="4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right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7"/>
  <sheetViews>
    <sheetView tabSelected="1" topLeftCell="A7" zoomScaleNormal="100" workbookViewId="0">
      <selection activeCell="F32" sqref="F32"/>
    </sheetView>
  </sheetViews>
  <sheetFormatPr defaultColWidth="9.08984375" defaultRowHeight="14.5" x14ac:dyDescent="0.35"/>
  <cols>
    <col min="1" max="1" width="40.54296875" customWidth="1"/>
    <col min="2" max="2" width="47.90625" customWidth="1"/>
    <col min="3" max="3" width="32.6328125" customWidth="1"/>
    <col min="4" max="6" width="21.36328125" customWidth="1"/>
  </cols>
  <sheetData>
    <row r="1" spans="1:6" ht="44.25" customHeight="1" thickBot="1" x14ac:dyDescent="0.5">
      <c r="A1" s="62" t="s">
        <v>47</v>
      </c>
      <c r="B1" s="63"/>
      <c r="C1" s="63"/>
      <c r="D1" s="64"/>
      <c r="E1" s="41"/>
      <c r="F1" s="41"/>
    </row>
    <row r="2" spans="1:6" ht="12.75" customHeight="1" x14ac:dyDescent="0.35">
      <c r="A2" s="68" t="s">
        <v>0</v>
      </c>
      <c r="B2" s="68"/>
    </row>
    <row r="3" spans="1:6" ht="12.75" customHeight="1" x14ac:dyDescent="0.35">
      <c r="A3" s="68"/>
      <c r="B3" s="68"/>
    </row>
    <row r="4" spans="1:6" ht="12.75" customHeight="1" x14ac:dyDescent="0.35"/>
    <row r="5" spans="1:6" ht="12.75" customHeight="1" x14ac:dyDescent="0.35">
      <c r="A5" s="69" t="s">
        <v>22</v>
      </c>
      <c r="B5" s="69"/>
      <c r="C5" s="69"/>
      <c r="D5" s="69"/>
    </row>
    <row r="6" spans="1:6" ht="12.75" customHeight="1" thickBot="1" x14ac:dyDescent="0.4"/>
    <row r="7" spans="1:6" ht="18.899999999999999" customHeight="1" thickBot="1" x14ac:dyDescent="0.4">
      <c r="A7" s="49" t="s">
        <v>1</v>
      </c>
      <c r="B7" s="50"/>
      <c r="C7" s="50"/>
      <c r="D7" s="50"/>
      <c r="E7" s="50"/>
      <c r="F7" s="51"/>
    </row>
    <row r="8" spans="1:6" ht="51.75" customHeight="1" thickBot="1" x14ac:dyDescent="0.4">
      <c r="A8" s="1" t="s">
        <v>2</v>
      </c>
      <c r="B8" s="1" t="s">
        <v>3</v>
      </c>
      <c r="C8" s="1" t="s">
        <v>4</v>
      </c>
      <c r="D8" s="2" t="s">
        <v>16</v>
      </c>
      <c r="E8" s="2" t="s">
        <v>6</v>
      </c>
      <c r="F8" s="2" t="s">
        <v>5</v>
      </c>
    </row>
    <row r="9" spans="1:6" s="6" customFormat="1" ht="13.5" x14ac:dyDescent="0.3">
      <c r="A9" s="3" t="s">
        <v>23</v>
      </c>
      <c r="B9" s="4" t="s">
        <v>24</v>
      </c>
      <c r="C9" s="3" t="s">
        <v>25</v>
      </c>
      <c r="D9" s="5">
        <v>41500</v>
      </c>
      <c r="E9" s="32"/>
      <c r="F9" s="32">
        <v>42208.5</v>
      </c>
    </row>
    <row r="10" spans="1:6" ht="12.75" customHeight="1" x14ac:dyDescent="0.35">
      <c r="A10" s="65" t="s">
        <v>7</v>
      </c>
      <c r="B10" s="66"/>
      <c r="C10" s="67"/>
      <c r="D10" s="42">
        <f>SUM(D9)</f>
        <v>41500</v>
      </c>
      <c r="E10" s="42">
        <f t="shared" ref="E10:F10" si="0">SUM(E9)</f>
        <v>0</v>
      </c>
      <c r="F10" s="42">
        <f t="shared" si="0"/>
        <v>42208.5</v>
      </c>
    </row>
    <row r="11" spans="1:6" ht="12.75" customHeight="1" thickBot="1" x14ac:dyDescent="0.4"/>
    <row r="12" spans="1:6" ht="18.899999999999999" customHeight="1" thickBot="1" x14ac:dyDescent="0.4">
      <c r="A12" s="49" t="s">
        <v>17</v>
      </c>
      <c r="B12" s="50"/>
      <c r="C12" s="50"/>
      <c r="D12" s="50"/>
      <c r="E12" s="50"/>
      <c r="F12" s="51"/>
    </row>
    <row r="13" spans="1:6" ht="51.75" customHeight="1" thickBot="1" x14ac:dyDescent="0.4">
      <c r="A13" s="1" t="s">
        <v>2</v>
      </c>
      <c r="B13" s="1" t="s">
        <v>3</v>
      </c>
      <c r="C13" s="1" t="s">
        <v>4</v>
      </c>
      <c r="D13" s="2" t="s">
        <v>16</v>
      </c>
      <c r="E13" s="2" t="s">
        <v>6</v>
      </c>
      <c r="F13" s="2" t="s">
        <v>5</v>
      </c>
    </row>
    <row r="14" spans="1:6" ht="12.75" customHeight="1" x14ac:dyDescent="0.35">
      <c r="A14" s="36" t="s">
        <v>23</v>
      </c>
      <c r="B14" s="37" t="s">
        <v>26</v>
      </c>
      <c r="C14" s="37" t="s">
        <v>25</v>
      </c>
      <c r="D14" s="7">
        <v>298000</v>
      </c>
      <c r="E14" s="32"/>
      <c r="F14" s="32">
        <v>298000</v>
      </c>
    </row>
    <row r="15" spans="1:6" ht="12.75" customHeight="1" x14ac:dyDescent="0.35">
      <c r="A15" s="36" t="s">
        <v>23</v>
      </c>
      <c r="B15" s="37" t="s">
        <v>27</v>
      </c>
      <c r="C15" s="37" t="s">
        <v>25</v>
      </c>
      <c r="D15" s="7">
        <v>198000</v>
      </c>
      <c r="E15" s="32">
        <v>252000</v>
      </c>
      <c r="F15" s="32">
        <v>251704.11</v>
      </c>
    </row>
    <row r="16" spans="1:6" ht="12.75" customHeight="1" x14ac:dyDescent="0.35">
      <c r="A16" s="15" t="s">
        <v>28</v>
      </c>
      <c r="B16" s="15" t="s">
        <v>29</v>
      </c>
      <c r="C16" s="15" t="s">
        <v>25</v>
      </c>
      <c r="D16" s="7">
        <v>215000</v>
      </c>
      <c r="E16" s="33"/>
      <c r="F16" s="43">
        <v>228450</v>
      </c>
    </row>
    <row r="17" spans="1:6" ht="12.75" customHeight="1" x14ac:dyDescent="0.35">
      <c r="A17" s="65" t="s">
        <v>7</v>
      </c>
      <c r="B17" s="66"/>
      <c r="C17" s="67"/>
      <c r="D17" s="42">
        <f>SUM(D14:D16)</f>
        <v>711000</v>
      </c>
      <c r="E17" s="42">
        <f t="shared" ref="E17:F17" si="1">SUM(E14:E16)</f>
        <v>252000</v>
      </c>
      <c r="F17" s="42">
        <f t="shared" si="1"/>
        <v>778154.11</v>
      </c>
    </row>
    <row r="18" spans="1:6" ht="12.75" customHeight="1" thickBot="1" x14ac:dyDescent="0.4"/>
    <row r="19" spans="1:6" ht="18.899999999999999" customHeight="1" thickBot="1" x14ac:dyDescent="0.4">
      <c r="A19" s="49" t="s">
        <v>21</v>
      </c>
      <c r="B19" s="50"/>
      <c r="C19" s="50"/>
      <c r="D19" s="50"/>
      <c r="E19" s="50"/>
      <c r="F19" s="51"/>
    </row>
    <row r="20" spans="1:6" ht="51.75" customHeight="1" thickBot="1" x14ac:dyDescent="0.4">
      <c r="A20" s="1" t="s">
        <v>2</v>
      </c>
      <c r="B20" s="1" t="s">
        <v>3</v>
      </c>
      <c r="C20" s="1" t="s">
        <v>4</v>
      </c>
      <c r="D20" s="2" t="s">
        <v>16</v>
      </c>
      <c r="E20" s="2" t="s">
        <v>6</v>
      </c>
      <c r="F20" s="2" t="s">
        <v>5</v>
      </c>
    </row>
    <row r="21" spans="1:6" ht="12.75" customHeight="1" x14ac:dyDescent="0.35">
      <c r="A21" s="36" t="s">
        <v>23</v>
      </c>
      <c r="B21" s="37" t="s">
        <v>30</v>
      </c>
      <c r="C21" s="37" t="s">
        <v>30</v>
      </c>
      <c r="D21" s="7">
        <v>20000</v>
      </c>
      <c r="E21" s="32"/>
      <c r="F21" s="32">
        <v>3795.4</v>
      </c>
    </row>
    <row r="22" spans="1:6" ht="12.75" customHeight="1" x14ac:dyDescent="0.35">
      <c r="A22" s="15" t="s">
        <v>23</v>
      </c>
      <c r="B22" s="15" t="s">
        <v>31</v>
      </c>
      <c r="C22" s="15" t="s">
        <v>25</v>
      </c>
      <c r="D22" s="7">
        <v>298000</v>
      </c>
      <c r="E22" s="33"/>
      <c r="F22" s="43">
        <v>298000</v>
      </c>
    </row>
    <row r="23" spans="1:6" ht="12.75" customHeight="1" x14ac:dyDescent="0.35">
      <c r="A23" s="15" t="s">
        <v>23</v>
      </c>
      <c r="B23" s="15" t="s">
        <v>32</v>
      </c>
      <c r="C23" s="15" t="s">
        <v>33</v>
      </c>
      <c r="D23" s="7">
        <v>160000</v>
      </c>
      <c r="E23" s="43"/>
      <c r="F23" s="43">
        <v>160000</v>
      </c>
    </row>
    <row r="24" spans="1:6" ht="12.75" customHeight="1" x14ac:dyDescent="0.35">
      <c r="A24" s="15" t="s">
        <v>23</v>
      </c>
      <c r="B24" s="15" t="s">
        <v>34</v>
      </c>
      <c r="C24" s="15" t="s">
        <v>25</v>
      </c>
      <c r="D24" s="7">
        <v>605245</v>
      </c>
      <c r="E24" s="43"/>
      <c r="F24" s="43">
        <v>605245</v>
      </c>
    </row>
    <row r="25" spans="1:6" ht="12.75" customHeight="1" x14ac:dyDescent="0.35">
      <c r="A25" s="15" t="s">
        <v>35</v>
      </c>
      <c r="B25" s="15" t="s">
        <v>36</v>
      </c>
      <c r="C25" s="15" t="s">
        <v>37</v>
      </c>
      <c r="D25" s="7">
        <v>170000</v>
      </c>
      <c r="E25" s="43"/>
      <c r="F25" s="43">
        <v>624067.81000000006</v>
      </c>
    </row>
    <row r="26" spans="1:6" ht="12.75" customHeight="1" x14ac:dyDescent="0.35">
      <c r="A26" s="52" t="s">
        <v>7</v>
      </c>
      <c r="B26" s="53"/>
      <c r="C26" s="54"/>
      <c r="D26" s="42">
        <f>SUM(D21:D25)</f>
        <v>1253245</v>
      </c>
      <c r="E26" s="42">
        <f>SUM(E21:E25)</f>
        <v>0</v>
      </c>
      <c r="F26" s="42">
        <f>SUM(F21:F25)</f>
        <v>1691108.21</v>
      </c>
    </row>
    <row r="27" spans="1:6" ht="12.75" customHeight="1" thickBot="1" x14ac:dyDescent="0.4">
      <c r="A27" s="34"/>
      <c r="B27" s="34"/>
      <c r="C27" s="34"/>
      <c r="D27" s="35"/>
      <c r="E27" s="35"/>
      <c r="F27" s="35"/>
    </row>
    <row r="28" spans="1:6" ht="18.899999999999999" customHeight="1" thickBot="1" x14ac:dyDescent="0.4">
      <c r="A28" s="49" t="s">
        <v>18</v>
      </c>
      <c r="B28" s="50"/>
      <c r="C28" s="50"/>
      <c r="D28" s="50"/>
      <c r="E28" s="50"/>
      <c r="F28" s="51"/>
    </row>
    <row r="29" spans="1:6" ht="51.75" customHeight="1" thickBot="1" x14ac:dyDescent="0.4">
      <c r="A29" s="1" t="s">
        <v>2</v>
      </c>
      <c r="B29" s="1" t="s">
        <v>3</v>
      </c>
      <c r="C29" s="1" t="s">
        <v>4</v>
      </c>
      <c r="D29" s="2" t="s">
        <v>16</v>
      </c>
      <c r="E29" s="2" t="s">
        <v>6</v>
      </c>
      <c r="F29" s="2" t="s">
        <v>5</v>
      </c>
    </row>
    <row r="30" spans="1:6" ht="12.75" customHeight="1" x14ac:dyDescent="0.35">
      <c r="A30" s="40" t="s">
        <v>23</v>
      </c>
      <c r="B30" s="15" t="s">
        <v>38</v>
      </c>
      <c r="C30" s="15" t="s">
        <v>41</v>
      </c>
      <c r="D30" s="7">
        <v>2500000</v>
      </c>
      <c r="E30" s="43"/>
      <c r="F30" s="43">
        <v>2457624.41</v>
      </c>
    </row>
    <row r="31" spans="1:6" ht="27" x14ac:dyDescent="0.35">
      <c r="A31" s="15" t="s">
        <v>28</v>
      </c>
      <c r="B31" s="15" t="s">
        <v>39</v>
      </c>
      <c r="C31" s="15" t="s">
        <v>41</v>
      </c>
      <c r="D31" s="7">
        <v>1000000</v>
      </c>
      <c r="E31" s="33">
        <v>2000000</v>
      </c>
      <c r="F31" s="43">
        <v>2133158.2000000002</v>
      </c>
    </row>
    <row r="32" spans="1:6" x14ac:dyDescent="0.35">
      <c r="A32" s="15" t="s">
        <v>35</v>
      </c>
      <c r="B32" s="15" t="s">
        <v>40</v>
      </c>
      <c r="C32" s="15" t="s">
        <v>41</v>
      </c>
      <c r="D32" s="7">
        <v>220000</v>
      </c>
      <c r="E32" s="43">
        <v>320662</v>
      </c>
      <c r="F32" s="43">
        <v>834873.05</v>
      </c>
    </row>
    <row r="33" spans="1:11" ht="27" x14ac:dyDescent="0.35">
      <c r="A33" s="15" t="s">
        <v>35</v>
      </c>
      <c r="B33" s="15" t="s">
        <v>39</v>
      </c>
      <c r="C33" s="15" t="s">
        <v>41</v>
      </c>
      <c r="D33" s="7">
        <v>250000</v>
      </c>
      <c r="E33" s="43"/>
      <c r="F33" s="43">
        <v>13969</v>
      </c>
    </row>
    <row r="34" spans="1:11" ht="12.75" customHeight="1" x14ac:dyDescent="0.35">
      <c r="A34" s="65" t="s">
        <v>7</v>
      </c>
      <c r="B34" s="66"/>
      <c r="C34" s="67"/>
      <c r="D34" s="42">
        <f>SUM(D30:D33)</f>
        <v>3970000</v>
      </c>
      <c r="E34" s="42">
        <f t="shared" ref="E34:F34" si="2">SUM(E30:E33)</f>
        <v>2320662</v>
      </c>
      <c r="F34" s="42">
        <f t="shared" si="2"/>
        <v>5439624.6600000001</v>
      </c>
    </row>
    <row r="35" spans="1:11" ht="12.75" customHeight="1" thickBot="1" x14ac:dyDescent="0.4">
      <c r="A35" s="34"/>
      <c r="B35" s="34"/>
      <c r="C35" s="34"/>
      <c r="D35" s="35"/>
      <c r="E35" s="35"/>
      <c r="F35" s="35"/>
    </row>
    <row r="36" spans="1:11" ht="18.75" customHeight="1" thickBot="1" x14ac:dyDescent="0.4">
      <c r="A36" s="49" t="s">
        <v>8</v>
      </c>
      <c r="B36" s="50"/>
      <c r="C36" s="50"/>
      <c r="D36" s="50"/>
      <c r="E36" s="50"/>
      <c r="F36" s="51"/>
    </row>
    <row r="37" spans="1:11" ht="51.75" customHeight="1" thickBot="1" x14ac:dyDescent="0.4">
      <c r="A37" s="1" t="s">
        <v>2</v>
      </c>
      <c r="B37" s="1" t="s">
        <v>3</v>
      </c>
      <c r="C37" s="1" t="s">
        <v>4</v>
      </c>
      <c r="D37" s="2" t="s">
        <v>16</v>
      </c>
      <c r="E37" s="2" t="s">
        <v>6</v>
      </c>
      <c r="F37" s="2" t="s">
        <v>5</v>
      </c>
    </row>
    <row r="38" spans="1:11" s="39" customFormat="1" x14ac:dyDescent="0.35">
      <c r="A38" s="37" t="s">
        <v>35</v>
      </c>
      <c r="B38" s="4" t="s">
        <v>42</v>
      </c>
      <c r="C38" s="3" t="s">
        <v>43</v>
      </c>
      <c r="D38" s="5">
        <v>70000</v>
      </c>
      <c r="E38" s="32"/>
      <c r="F38" s="32">
        <v>85122.68</v>
      </c>
      <c r="K38" s="39" t="s">
        <v>9</v>
      </c>
    </row>
    <row r="39" spans="1:11" ht="12.75" customHeight="1" x14ac:dyDescent="0.35">
      <c r="A39" s="61" t="s">
        <v>7</v>
      </c>
      <c r="B39" s="61"/>
      <c r="C39" s="61"/>
      <c r="D39" s="42">
        <f>SUM(D38)</f>
        <v>70000</v>
      </c>
      <c r="E39" s="42">
        <f t="shared" ref="E39:F39" si="3">SUM(E38)</f>
        <v>0</v>
      </c>
      <c r="F39" s="42">
        <f t="shared" si="3"/>
        <v>85122.68</v>
      </c>
    </row>
    <row r="40" spans="1:11" ht="12.75" customHeight="1" thickBot="1" x14ac:dyDescent="0.4">
      <c r="B40" t="s">
        <v>9</v>
      </c>
    </row>
    <row r="41" spans="1:11" ht="18.899999999999999" customHeight="1" thickBot="1" x14ac:dyDescent="0.4">
      <c r="A41" s="49" t="s">
        <v>10</v>
      </c>
      <c r="B41" s="50"/>
      <c r="C41" s="50"/>
      <c r="D41" s="50"/>
      <c r="E41" s="50"/>
      <c r="F41" s="51"/>
    </row>
    <row r="42" spans="1:11" ht="51.75" customHeight="1" thickBot="1" x14ac:dyDescent="0.4">
      <c r="A42" s="1" t="s">
        <v>2</v>
      </c>
      <c r="B42" s="1" t="s">
        <v>3</v>
      </c>
      <c r="C42" s="1" t="s">
        <v>4</v>
      </c>
      <c r="D42" s="2" t="s">
        <v>16</v>
      </c>
      <c r="E42" s="2" t="s">
        <v>6</v>
      </c>
      <c r="F42" s="2" t="s">
        <v>5</v>
      </c>
      <c r="I42" s="38" t="s">
        <v>9</v>
      </c>
    </row>
    <row r="43" spans="1:11" ht="12.75" customHeight="1" x14ac:dyDescent="0.35">
      <c r="A43" s="9"/>
      <c r="B43" s="9"/>
      <c r="C43" s="9"/>
      <c r="D43" s="5"/>
      <c r="E43" s="32"/>
      <c r="F43" s="32"/>
    </row>
    <row r="44" spans="1:11" ht="12.75" customHeight="1" x14ac:dyDescent="0.35">
      <c r="A44" s="52" t="s">
        <v>7</v>
      </c>
      <c r="B44" s="53"/>
      <c r="C44" s="54"/>
      <c r="D44" s="42">
        <f>SUM(D43)</f>
        <v>0</v>
      </c>
      <c r="E44" s="42">
        <f t="shared" ref="E44:F44" si="4">SUM(E43)</f>
        <v>0</v>
      </c>
      <c r="F44" s="42">
        <f t="shared" si="4"/>
        <v>0</v>
      </c>
    </row>
    <row r="45" spans="1:11" ht="12.75" customHeight="1" thickBot="1" x14ac:dyDescent="0.4"/>
    <row r="46" spans="1:11" ht="18.899999999999999" customHeight="1" thickBot="1" x14ac:dyDescent="0.4">
      <c r="A46" s="55" t="s">
        <v>11</v>
      </c>
      <c r="B46" s="56"/>
      <c r="C46" s="56"/>
      <c r="D46" s="56"/>
      <c r="E46" s="56"/>
      <c r="F46" s="57"/>
    </row>
    <row r="47" spans="1:11" ht="18.899999999999999" customHeight="1" thickBot="1" x14ac:dyDescent="0.4">
      <c r="A47" s="58" t="s">
        <v>19</v>
      </c>
      <c r="B47" s="59"/>
      <c r="C47" s="59"/>
      <c r="D47" s="59"/>
      <c r="E47" s="59"/>
      <c r="F47" s="60"/>
    </row>
    <row r="48" spans="1:11" ht="51.75" customHeight="1" thickBot="1" x14ac:dyDescent="0.4">
      <c r="A48" s="1" t="s">
        <v>2</v>
      </c>
      <c r="B48" s="1" t="s">
        <v>3</v>
      </c>
      <c r="C48" s="1" t="s">
        <v>4</v>
      </c>
      <c r="D48" s="2" t="s">
        <v>16</v>
      </c>
      <c r="E48" s="2" t="s">
        <v>6</v>
      </c>
      <c r="F48" s="2" t="s">
        <v>5</v>
      </c>
    </row>
    <row r="49" spans="1:6" ht="12.75" customHeight="1" x14ac:dyDescent="0.35">
      <c r="A49" s="36" t="s">
        <v>23</v>
      </c>
      <c r="B49" s="10" t="s">
        <v>44</v>
      </c>
      <c r="C49" s="3" t="s">
        <v>23</v>
      </c>
      <c r="D49" s="11">
        <v>50000</v>
      </c>
      <c r="E49" s="32"/>
      <c r="F49" s="32">
        <v>51381.66</v>
      </c>
    </row>
    <row r="50" spans="1:6" ht="12.75" customHeight="1" x14ac:dyDescent="0.35">
      <c r="A50" s="15" t="s">
        <v>28</v>
      </c>
      <c r="B50" s="12" t="s">
        <v>44</v>
      </c>
      <c r="C50" s="14" t="s">
        <v>28</v>
      </c>
      <c r="D50" s="13">
        <v>50000</v>
      </c>
      <c r="E50" s="43"/>
      <c r="F50" s="43">
        <v>42774.32</v>
      </c>
    </row>
    <row r="51" spans="1:6" ht="12.75" customHeight="1" x14ac:dyDescent="0.35">
      <c r="A51" s="15" t="s">
        <v>35</v>
      </c>
      <c r="B51" s="12" t="s">
        <v>44</v>
      </c>
      <c r="C51" s="14" t="s">
        <v>35</v>
      </c>
      <c r="D51" s="8">
        <v>50000</v>
      </c>
      <c r="E51" s="43"/>
      <c r="F51" s="43">
        <v>53990.9</v>
      </c>
    </row>
    <row r="52" spans="1:6" ht="12.75" customHeight="1" x14ac:dyDescent="0.35">
      <c r="A52" s="61" t="s">
        <v>7</v>
      </c>
      <c r="B52" s="61"/>
      <c r="C52" s="61"/>
      <c r="D52" s="42">
        <f>SUM(D49:D51)</f>
        <v>150000</v>
      </c>
      <c r="E52" s="42">
        <f>SUM(E49:E51)</f>
        <v>0</v>
      </c>
      <c r="F52" s="42">
        <f>SUM(F49:F51)</f>
        <v>148146.88</v>
      </c>
    </row>
    <row r="53" spans="1:6" ht="12.75" customHeight="1" thickBot="1" x14ac:dyDescent="0.4">
      <c r="A53" s="34"/>
      <c r="B53" s="34"/>
      <c r="C53" s="34"/>
      <c r="D53" s="35"/>
      <c r="E53" s="35"/>
      <c r="F53" s="35"/>
    </row>
    <row r="54" spans="1:6" ht="18.899999999999999" customHeight="1" thickBot="1" x14ac:dyDescent="0.4">
      <c r="A54" s="44" t="s">
        <v>20</v>
      </c>
      <c r="B54" s="45"/>
      <c r="C54" s="45"/>
      <c r="D54" s="45"/>
      <c r="E54" s="45"/>
      <c r="F54" s="46"/>
    </row>
    <row r="55" spans="1:6" ht="51.75" customHeight="1" thickBot="1" x14ac:dyDescent="0.4">
      <c r="A55" s="1" t="s">
        <v>2</v>
      </c>
      <c r="B55" s="1" t="s">
        <v>3</v>
      </c>
      <c r="C55" s="1" t="s">
        <v>4</v>
      </c>
      <c r="D55" s="2" t="s">
        <v>16</v>
      </c>
      <c r="E55" s="2" t="s">
        <v>6</v>
      </c>
      <c r="F55" s="2" t="s">
        <v>5</v>
      </c>
    </row>
    <row r="56" spans="1:6" ht="12.75" customHeight="1" x14ac:dyDescent="0.35">
      <c r="A56" s="15" t="s">
        <v>23</v>
      </c>
      <c r="B56" s="14" t="s">
        <v>45</v>
      </c>
      <c r="C56" s="14" t="s">
        <v>23</v>
      </c>
      <c r="D56" s="8">
        <v>500000</v>
      </c>
      <c r="E56" s="43">
        <v>534024</v>
      </c>
      <c r="F56" s="43">
        <v>1089765.8500000001</v>
      </c>
    </row>
    <row r="57" spans="1:6" ht="12.75" customHeight="1" x14ac:dyDescent="0.35">
      <c r="A57" s="47" t="s">
        <v>7</v>
      </c>
      <c r="B57" s="47"/>
      <c r="C57" s="47"/>
      <c r="D57" s="42">
        <f>SUM(D56:D56)</f>
        <v>500000</v>
      </c>
      <c r="E57" s="42">
        <f>SUM(E56:E56)</f>
        <v>534024</v>
      </c>
      <c r="F57" s="42">
        <f>SUM(F56:F56)</f>
        <v>1089765.8500000001</v>
      </c>
    </row>
    <row r="58" spans="1:6" ht="12.75" customHeight="1" thickBot="1" x14ac:dyDescent="0.4"/>
    <row r="59" spans="1:6" ht="21.75" customHeight="1" thickBot="1" x14ac:dyDescent="0.4">
      <c r="C59" s="16" t="s">
        <v>12</v>
      </c>
      <c r="D59" s="17">
        <f>SUM(D10,D17,D26,D34,D39,D44,D52,D57)</f>
        <v>6695745</v>
      </c>
      <c r="E59" s="17">
        <f t="shared" ref="E59" si="5">SUM(E10,E17,E26,E34,E39,E44,E52,E57)</f>
        <v>3106686</v>
      </c>
      <c r="F59" s="17">
        <f>SUM(F10,F17,F26,F34,F39,F44,F52,F57)</f>
        <v>9274130.8900000006</v>
      </c>
    </row>
    <row r="60" spans="1:6" ht="27" customHeight="1" x14ac:dyDescent="0.35"/>
    <row r="61" spans="1:6" s="20" customFormat="1" ht="12.75" customHeight="1" x14ac:dyDescent="0.3">
      <c r="A61" s="48" t="s">
        <v>46</v>
      </c>
      <c r="B61" s="48"/>
      <c r="C61" s="48"/>
      <c r="D61" s="18"/>
      <c r="E61" s="19"/>
      <c r="F61" s="19"/>
    </row>
    <row r="62" spans="1:6" s="20" customFormat="1" ht="13.5" x14ac:dyDescent="0.3">
      <c r="A62" s="48"/>
      <c r="B62" s="48"/>
      <c r="C62" s="48"/>
      <c r="D62" s="18"/>
      <c r="E62" s="19"/>
      <c r="F62" s="19"/>
    </row>
    <row r="63" spans="1:6" s="20" customFormat="1" ht="13.5" x14ac:dyDescent="0.3">
      <c r="A63" s="48"/>
      <c r="B63" s="48"/>
      <c r="C63" s="48"/>
      <c r="D63" s="18"/>
      <c r="E63" s="19"/>
      <c r="F63" s="19"/>
    </row>
    <row r="64" spans="1:6" s="20" customFormat="1" ht="13.5" x14ac:dyDescent="0.3">
      <c r="A64" s="21"/>
      <c r="B64" s="21"/>
      <c r="C64" s="21"/>
      <c r="D64" s="19"/>
      <c r="E64" s="19"/>
      <c r="F64" s="19"/>
    </row>
    <row r="65" spans="1:6" s="20" customFormat="1" ht="13.5" x14ac:dyDescent="0.3">
      <c r="A65" s="22"/>
      <c r="B65" s="21"/>
      <c r="C65" s="21"/>
      <c r="D65" s="23"/>
      <c r="F65" s="24"/>
    </row>
    <row r="66" spans="1:6" s="20" customFormat="1" ht="13.5" x14ac:dyDescent="0.3">
      <c r="A66" s="22"/>
      <c r="B66" s="22"/>
      <c r="C66" s="22"/>
      <c r="D66" s="23"/>
      <c r="E66" s="24"/>
      <c r="F66" s="24"/>
    </row>
    <row r="67" spans="1:6" s="20" customFormat="1" ht="13.5" x14ac:dyDescent="0.3">
      <c r="A67" s="25" t="s">
        <v>13</v>
      </c>
      <c r="B67" s="26"/>
      <c r="C67" s="25" t="s">
        <v>14</v>
      </c>
      <c r="D67" s="27"/>
    </row>
    <row r="68" spans="1:6" s="20" customFormat="1" ht="13.5" x14ac:dyDescent="0.3">
      <c r="A68" s="25"/>
      <c r="B68" s="28"/>
      <c r="C68" s="25"/>
      <c r="D68" s="23"/>
    </row>
    <row r="69" spans="1:6" s="20" customFormat="1" ht="13.5" x14ac:dyDescent="0.3">
      <c r="A69" s="22"/>
      <c r="B69" s="22"/>
      <c r="C69" s="22"/>
      <c r="D69" s="23"/>
      <c r="E69" s="24"/>
      <c r="F69" s="24"/>
    </row>
    <row r="70" spans="1:6" s="20" customFormat="1" ht="13.5" x14ac:dyDescent="0.3">
      <c r="A70" s="22"/>
      <c r="B70" s="22"/>
      <c r="C70" s="22"/>
      <c r="D70" s="23"/>
      <c r="E70" s="24"/>
      <c r="F70" s="24"/>
    </row>
    <row r="71" spans="1:6" s="20" customFormat="1" ht="13.5" x14ac:dyDescent="0.3">
      <c r="A71" s="25" t="s">
        <v>15</v>
      </c>
      <c r="B71" s="26"/>
      <c r="C71" s="25" t="s">
        <v>14</v>
      </c>
      <c r="D71" s="29"/>
    </row>
    <row r="72" spans="1:6" s="20" customFormat="1" ht="24" customHeight="1" x14ac:dyDescent="0.3">
      <c r="A72" s="22"/>
      <c r="B72" s="22"/>
      <c r="C72" s="30"/>
      <c r="D72" s="23"/>
      <c r="E72" s="23"/>
      <c r="F72" s="31"/>
    </row>
    <row r="73" spans="1:6" ht="12.75" customHeight="1" x14ac:dyDescent="0.35"/>
    <row r="74" spans="1:6" ht="12.75" customHeight="1" x14ac:dyDescent="0.35"/>
    <row r="75" spans="1:6" ht="12.75" customHeight="1" x14ac:dyDescent="0.35"/>
    <row r="76" spans="1:6" ht="12.75" customHeight="1" x14ac:dyDescent="0.35"/>
    <row r="77" spans="1:6" ht="12.75" customHeight="1" x14ac:dyDescent="0.35"/>
    <row r="78" spans="1:6" ht="12.75" customHeight="1" x14ac:dyDescent="0.35"/>
    <row r="79" spans="1:6" ht="12.75" customHeight="1" x14ac:dyDescent="0.35"/>
    <row r="80" spans="1:6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</sheetData>
  <sheetProtection algorithmName="SHA-512" hashValue="hDNY9VYTUhi0eHTWabMeFatyTMDXkhsBcf/lApMTyVkKuQiw2s6Ek6FzSn+rmCtczpteZPsuO/Ktqlboo7LWGQ==" saltValue="MjLBaSFMAN0iXRVEJTq75g==" spinCount="100000" sheet="1" objects="1" scenarios="1"/>
  <mergeCells count="21">
    <mergeCell ref="A1:D1"/>
    <mergeCell ref="A17:C17"/>
    <mergeCell ref="A36:F36"/>
    <mergeCell ref="A39:C39"/>
    <mergeCell ref="A2:B3"/>
    <mergeCell ref="A5:D5"/>
    <mergeCell ref="A7:F7"/>
    <mergeCell ref="A10:C10"/>
    <mergeCell ref="A12:F12"/>
    <mergeCell ref="A19:F19"/>
    <mergeCell ref="A26:C26"/>
    <mergeCell ref="A28:F28"/>
    <mergeCell ref="A34:C34"/>
    <mergeCell ref="A54:F54"/>
    <mergeCell ref="A57:C57"/>
    <mergeCell ref="A61:C63"/>
    <mergeCell ref="A41:F41"/>
    <mergeCell ref="A44:C44"/>
    <mergeCell ref="A46:F46"/>
    <mergeCell ref="A47:F47"/>
    <mergeCell ref="A52:C52"/>
  </mergeCells>
  <pageMargins left="0.70866141732283472" right="0.70866141732283472" top="0.74803149606299213" bottom="0.74803149606299213" header="0.31496062992125984" footer="0.31496062992125984"/>
  <pageSetup paperSize="9" scale="69" fitToHeight="15" orientation="landscape" r:id="rId1"/>
  <headerFooter>
    <oddFooter>&amp;A</oddFooter>
  </headerFooter>
  <rowBreaks count="1" manualBreakCount="1">
    <brk id="35" max="5" man="1"/>
  </rowBreaks>
  <ignoredErrors>
    <ignoredError sqref="D39 E39:F39 E52:F52 D57 E57:F5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39f91ef-2fb7-4cea-8cc3-e2e8bf4d2fa7">Live</eDocs_FileStatus>
    <TaxCatchAll xmlns="339f91ef-2fb7-4cea-8cc3-e2e8bf4d2fa7">
      <Value>4</Value>
      <Value>3</Value>
      <Value>2</Value>
      <Value>1</Value>
    </TaxCatchAll>
    <eDocs_eFileName xmlns="339f91ef-2fb7-4cea-8cc3-e2e8bf4d2fa7">HOU072-007-2021</eDocs_eFileName>
    <mbbd3fafa5ab4e5eb8a6a5e099cef439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h1f8bb4843d6459a8b809123185593c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072</TermName>
          <TermId xmlns="http://schemas.microsoft.com/office/infopath/2007/PartnerControls">cfc9eb0f-dc8e-47fe-91d0-b8948e79b10d</TermId>
        </TermInfo>
      </Terms>
    </h1f8bb4843d6459a8b809123185593c7>
    <fbaa881fc4ae443f9fdafbdd527793df xmlns="339f91ef-2fb7-4cea-8cc3-e2e8bf4d2fa7">
      <Terms xmlns="http://schemas.microsoft.com/office/infopath/2007/PartnerControls"/>
    </fbaa881fc4ae443f9fdafbdd527793df>
    <_vti_ItemDeclaredRecord xmlns="339f91ef-2fb7-4cea-8cc3-e2e8bf4d2fa7" xsi:nil="true"/>
    <m02c691f3efa402dab5cbaa8c240a9e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nb1b8a72855341e18dd75ce464e281f2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nb1b8a72855341e18dd75ce464e281f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ADD0BD579D56784A80775D78761884C3" ma:contentTypeVersion="1207" ma:contentTypeDescription="" ma:contentTypeScope="" ma:versionID="70f012072e16794a34f409d41bcdff8a">
  <xsd:schema xmlns:xsd="http://www.w3.org/2001/XMLSchema" xmlns:xs="http://www.w3.org/2001/XMLSchema" xmlns:p="http://schemas.microsoft.com/office/2006/metadata/properties" xmlns:ns2="339f91ef-2fb7-4cea-8cc3-e2e8bf4d2fa7" targetNamespace="http://schemas.microsoft.com/office/2006/metadata/properties" ma:root="true" ma:fieldsID="f2bd1b78ef39102caa6004fc677866e7" ns2:_="">
    <xsd:import namespace="339f91ef-2fb7-4cea-8cc3-e2e8bf4d2fa7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f91ef-2fb7-4cea-8cc3-e2e8bf4d2fa7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ff10d413-9d59-4653-8a1b-23c98125148c}" ma:internalName="TaxCatchAll" ma:showField="CatchAllData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f10d413-9d59-4653-8a1b-23c98125148c}" ma:internalName="TaxCatchAllLabel" ma:readOnly="true" ma:showField="CatchAllDataLabel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72|cfc9eb0f-dc8e-47fe-91d0-b8948e79b10d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FE39CC-4C65-41C8-B2C7-0B088213CA5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39f91ef-2fb7-4cea-8cc3-e2e8bf4d2fa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D3E56C-33E6-4945-9D16-41C8304C03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D99149-C514-4135-B698-A6F77E6AD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9f91ef-2fb7-4cea-8cc3-e2e8bf4d2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A -Summary Exp S10</vt:lpstr>
      <vt:lpstr>'TAB A -Summary Exp S10'!Print_Area</vt:lpstr>
    </vt:vector>
  </TitlesOfParts>
  <Company>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Minogue - (DECLG)</dc:creator>
  <cp:lastModifiedBy>Peter Kearney (Housing)</cp:lastModifiedBy>
  <cp:lastPrinted>2021-01-20T12:28:04Z</cp:lastPrinted>
  <dcterms:created xsi:type="dcterms:W3CDTF">2019-03-22T15:07:09Z</dcterms:created>
  <dcterms:modified xsi:type="dcterms:W3CDTF">2026-07-08T14:11:47Z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0x0101000BC94875665D404BB1351B53C41FD2C000ADD0BD579D56784A80775D78761884C3</vt:lpwstr>
  </property>
  <property fmtid="{D5CDD505-2E9C-101B-9397-08002B2CF9AE}" pid="3" name="eDocs_FileTopics">
    <vt:lpwstr>3;#Undefined|44889b14-ad57-4623-a322-9e5733f867eb</vt:lpwstr>
  </property>
  <property fmtid="{D5CDD505-2E9C-101B-9397-08002B2CF9AE}" pid="4" name="eDocs_SeriesSubSeriesTaxHTField0">
    <vt:lpwstr>015|1da2e580-c4a9-4e03-9432-cc52c55d1468</vt:lpwstr>
  </property>
  <property fmtid="{D5CDD505-2E9C-101B-9397-08002B2CF9AE}" pid="5" name="eDocs_FileStatus">
    <vt:lpwstr>Live</vt:lpwstr>
  </property>
  <property fmtid="{D5CDD505-2E9C-101B-9397-08002B2CF9AE}" pid="6" name="eDocs_Year">
    <vt:lpwstr>2;#2019|f85df9cd-0f6d-4155-bbd7-ff49d91ec728</vt:lpwstr>
  </property>
  <property fmtid="{D5CDD505-2E9C-101B-9397-08002B2CF9AE}" pid="7" name="eDocs_SecurityLevel">
    <vt:lpwstr>Unclassified</vt:lpwstr>
  </property>
  <property fmtid="{D5CDD505-2E9C-101B-9397-08002B2CF9AE}" pid="8" name="eDocs_FileTopicsTaxHTField0">
    <vt:lpwstr>Protocol Development|1135bba1-8565-4be4-a0f8-0e541387c68c</vt:lpwstr>
  </property>
  <property fmtid="{D5CDD505-2E9C-101B-9397-08002B2CF9AE}" pid="9" name="eDocs_YearTaxHTField0">
    <vt:lpwstr>2019|f85df9cd-0f6d-4155-bbd7-ff49d91ec728</vt:lpwstr>
  </property>
  <property fmtid="{D5CDD505-2E9C-101B-9397-08002B2CF9AE}" pid="10" name="TaxCatchAll">
    <vt:lpwstr>58;#Protocol Development|1135bba1-8565-4be4-a0f8-0e541387c68c;#39;#015|1da2e580-c4a9-4e03-9432-cc52c55d1468;#44;#2019|f85df9cd-0f6d-4155-bbd7-ff49d91ec728</vt:lpwstr>
  </property>
  <property fmtid="{D5CDD505-2E9C-101B-9397-08002B2CF9AE}" pid="11" name="eDocs_FileName">
    <vt:lpwstr>HSHHOM015-016-2019</vt:lpwstr>
  </property>
  <property fmtid="{D5CDD505-2E9C-101B-9397-08002B2CF9AE}" pid="12" name="_docset_NoMedatataSyncRequired">
    <vt:lpwstr>False</vt:lpwstr>
  </property>
  <property fmtid="{D5CDD505-2E9C-101B-9397-08002B2CF9AE}" pid="13" name="eDocs_SecurityClassification">
    <vt:lpwstr>4;#Unclassified|38981149-6ab4-492e-b035-5180b1eb9314</vt:lpwstr>
  </property>
  <property fmtid="{D5CDD505-2E9C-101B-9397-08002B2CF9AE}" pid="14" name="eDocs_DocumentTopics">
    <vt:lpwstr/>
  </property>
  <property fmtid="{D5CDD505-2E9C-101B-9397-08002B2CF9AE}" pid="15" name="_dlc_policyId">
    <vt:lpwstr>0x0101000BC94875665D404BB1351B53C41FD2C0|151133126</vt:lpwstr>
  </property>
  <property fmtid="{D5CDD505-2E9C-101B-9397-08002B2CF9AE}" pid="16" name="ItemRetentionFormula">
    <vt:lpwstr/>
  </property>
  <property fmtid="{D5CDD505-2E9C-101B-9397-08002B2CF9AE}" pid="17" name="eDocs_DocumentTopicsTaxHTField0">
    <vt:lpwstr/>
  </property>
  <property fmtid="{D5CDD505-2E9C-101B-9397-08002B2CF9AE}" pid="18" name="_dlc_LastRun">
    <vt:lpwstr>05/08/2021 23:22:16</vt:lpwstr>
  </property>
  <property fmtid="{D5CDD505-2E9C-101B-9397-08002B2CF9AE}" pid="19" name="_dlc_ItemStageId">
    <vt:lpwstr>1</vt:lpwstr>
  </property>
  <property fmtid="{D5CDD505-2E9C-101B-9397-08002B2CF9AE}" pid="20" name="eDocs_OldRefNumber">
    <vt:lpwstr>HSHHOM015-011-2019</vt:lpwstr>
  </property>
  <property fmtid="{D5CDD505-2E9C-101B-9397-08002B2CF9AE}" pid="21" name="eDocs_SecurityClassificationTaxHTField0">
    <vt:lpwstr/>
  </property>
  <property fmtid="{D5CDD505-2E9C-101B-9397-08002B2CF9AE}" pid="22" name="eDocs_SeriesSubSeries">
    <vt:lpwstr>13;#072|cfc9eb0f-dc8e-47fe-91d0-b8948e79b10d</vt:lpwstr>
  </property>
  <property fmtid="{D5CDD505-2E9C-101B-9397-08002B2CF9AE}" pid="23" name="eDocs_Series">
    <vt:lpwstr>1;#072|cfc9eb0f-dc8e-47fe-91d0-b8948e79b10d</vt:lpwstr>
  </property>
  <property fmtid="{D5CDD505-2E9C-101B-9397-08002B2CF9AE}" pid="24" name="ge25f6a3ef6f42d4865685f2a74bf8c7">
    <vt:lpwstr/>
  </property>
  <property fmtid="{D5CDD505-2E9C-101B-9397-08002B2CF9AE}" pid="25" name="eDocs_RetentionPeriodTerm">
    <vt:lpwstr/>
  </property>
</Properties>
</file>