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filterPrivacy="1" defaultThemeVersion="124226"/>
  <xr:revisionPtr revIDLastSave="0" documentId="13_ncr:1_{45B2EEE4-28F0-4D49-A563-2CAA6D860A4A}" xr6:coauthVersionLast="47" xr6:coauthVersionMax="47" xr10:uidLastSave="{00000000-0000-0000-0000-000000000000}"/>
  <bookViews>
    <workbookView xWindow="-28920" yWindow="45" windowWidth="29040" windowHeight="15720" xr2:uid="{00000000-000D-0000-FFFF-FFFF00000000}"/>
  </bookViews>
  <sheets>
    <sheet name="2017 Protocol Outurn"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63" i="1" l="1"/>
  <c r="D163" i="1"/>
  <c r="E146" i="1"/>
  <c r="D146" i="1"/>
  <c r="E133" i="1"/>
  <c r="D133" i="1"/>
  <c r="E109" i="1"/>
  <c r="D109" i="1"/>
  <c r="E24" i="1"/>
  <c r="D24" i="1"/>
  <c r="E166" i="1" l="1"/>
  <c r="D166" i="1"/>
</calcChain>
</file>

<file path=xl/sharedStrings.xml><?xml version="1.0" encoding="utf-8"?>
<sst xmlns="http://schemas.openxmlformats.org/spreadsheetml/2006/main" count="441" uniqueCount="175">
  <si>
    <t>Financial Report</t>
  </si>
  <si>
    <t>DHPLG/ Dublin City Council Protocol Agreement - Financial Report 2017</t>
  </si>
  <si>
    <t>Year ending 31 December 2017</t>
  </si>
  <si>
    <t>Category 1 - Homeless Prevention, Tenancy Sustainment and Resettlement Supports</t>
  </si>
  <si>
    <t>Local Authority</t>
  </si>
  <si>
    <t>Project Name</t>
  </si>
  <si>
    <t>Service Provider</t>
  </si>
  <si>
    <t>Initial 2017 Expenditure Estimate</t>
  </si>
  <si>
    <t>Revised Expenditure Estimate                (if applicable)</t>
  </si>
  <si>
    <t>Total Annual Expenditure          (to end of current reporting quarter)</t>
  </si>
  <si>
    <t xml:space="preserve"> </t>
  </si>
  <si>
    <t>DCC</t>
  </si>
  <si>
    <t>SLí - Visiting Tenancy support service</t>
  </si>
  <si>
    <t>Dublin Simon</t>
  </si>
  <si>
    <t>Focus Ireland</t>
  </si>
  <si>
    <t>Specialist Visiting Support Services (Mental Health)</t>
  </si>
  <si>
    <t>Hail</t>
  </si>
  <si>
    <t>FCC/SDCC/DLRCC</t>
  </si>
  <si>
    <t>Prevention/TSS in Dublin County (FCC/SDCC/DLRCC Area)</t>
  </si>
  <si>
    <t>Prevention/TSS in Dublin City (DCC Area)</t>
  </si>
  <si>
    <t>Housing First - Regional Contact &amp; Outreach</t>
  </si>
  <si>
    <t>Focus Ireland/Peter McVerry Trust</t>
  </si>
  <si>
    <t>Housing First - extension</t>
  </si>
  <si>
    <t>Families Homeless Action Team</t>
  </si>
  <si>
    <t>Barka (Mendicity Institute)</t>
  </si>
  <si>
    <t>Barka</t>
  </si>
  <si>
    <t>DePaul Ireland Migrant HAP</t>
  </si>
  <si>
    <t>DePaul Trust</t>
  </si>
  <si>
    <t>Programme for Education, Training &amp; Employment (PETE)</t>
  </si>
  <si>
    <t>Mendicity Institute</t>
  </si>
  <si>
    <t>DLRCC</t>
  </si>
  <si>
    <t>DRLD</t>
  </si>
  <si>
    <t>Sophia Housing</t>
  </si>
  <si>
    <t>Access Housing Unit T/A Threshold</t>
  </si>
  <si>
    <t>Threshold</t>
  </si>
  <si>
    <t>Access Housing Unit T/A Threshold - Mid East Region</t>
  </si>
  <si>
    <t>SUB TOTALS</t>
  </si>
  <si>
    <t>Category 2 - Emergency Accommodation</t>
  </si>
  <si>
    <t>Grantham Mews/South Richmond Street</t>
  </si>
  <si>
    <t>Peter McVerry Trust</t>
  </si>
  <si>
    <t>Aungier St</t>
  </si>
  <si>
    <t>24 Camden Street</t>
  </si>
  <si>
    <t>Haven House</t>
  </si>
  <si>
    <t>Crosscare</t>
  </si>
  <si>
    <t xml:space="preserve">St. Catherine's Foyer </t>
  </si>
  <si>
    <t>Rendu Apartments</t>
  </si>
  <si>
    <t>FCC</t>
  </si>
  <si>
    <t>Ravenswood</t>
  </si>
  <si>
    <t>Avoca Santry</t>
  </si>
  <si>
    <t>9 Canal House, Whitworth Place</t>
  </si>
  <si>
    <t>SDCC</t>
  </si>
  <si>
    <t xml:space="preserve">Kilininney House </t>
  </si>
  <si>
    <t>Bentley</t>
  </si>
  <si>
    <t>York House</t>
  </si>
  <si>
    <t>Salvation Army</t>
  </si>
  <si>
    <t>Granby Centre</t>
  </si>
  <si>
    <t>Aylward Green</t>
  </si>
  <si>
    <t>Georges Hill</t>
  </si>
  <si>
    <t>Peters Place</t>
  </si>
  <si>
    <t>YMCA</t>
  </si>
  <si>
    <t>Ushers Island</t>
  </si>
  <si>
    <t>Harcourt St</t>
  </si>
  <si>
    <t>Cold Weather Emergency Provision -Wolfe Tone Quay</t>
  </si>
  <si>
    <t>Whitworth Road</t>
  </si>
  <si>
    <t>Charlemont Street</t>
  </si>
  <si>
    <t>Abegail Centre, Finglas Womens Centre</t>
  </si>
  <si>
    <t>Novas Initiative</t>
  </si>
  <si>
    <t>Marys Place</t>
  </si>
  <si>
    <t>Maple House</t>
  </si>
  <si>
    <t>Dun an Oir (Hazel House)</t>
  </si>
  <si>
    <t>Phibsboro Road (rent &amp; running costs)</t>
  </si>
  <si>
    <t>Beech House, Crosscare, 61/62 Amiens Street</t>
  </si>
  <si>
    <t>FCC Temporary Emergency Accommodation</t>
  </si>
  <si>
    <t xml:space="preserve">Pay Assist Payments </t>
  </si>
  <si>
    <t xml:space="preserve">Crosscare </t>
  </si>
  <si>
    <t>Camberly</t>
  </si>
  <si>
    <t>Cedar House</t>
  </si>
  <si>
    <t>Donabate</t>
  </si>
  <si>
    <t>Orchid House</t>
  </si>
  <si>
    <t>North Frederick Street - Homeless Non Nationals</t>
  </si>
  <si>
    <t>Emergency Accomodation for families North Circular Road</t>
  </si>
  <si>
    <t>R &amp; G Administration</t>
  </si>
  <si>
    <t>Emergency night shelter - Clancy, Blessington Street</t>
  </si>
  <si>
    <t>Teach Mhuire</t>
  </si>
  <si>
    <t>John's Lane</t>
  </si>
  <si>
    <t>Mount Brown</t>
  </si>
  <si>
    <t xml:space="preserve">St. Bricins </t>
  </si>
  <si>
    <t>Bru Aimsir</t>
  </si>
  <si>
    <t>Tallaght Cross</t>
  </si>
  <si>
    <t>Tuath Housing</t>
  </si>
  <si>
    <t>Private Emergency Accommodation</t>
  </si>
  <si>
    <t>Hotels</t>
  </si>
  <si>
    <t>Iveagh Hostel</t>
  </si>
  <si>
    <t>Bru na Bhfiann</t>
  </si>
  <si>
    <t>Anew</t>
  </si>
  <si>
    <t>Vergemount</t>
  </si>
  <si>
    <t>Baile na Laochra, Ballymun</t>
  </si>
  <si>
    <t>Baile na Laochra, Ballymun - Fit out and running costs</t>
  </si>
  <si>
    <t>13/17 Little Britian Street - 65 Beds</t>
  </si>
  <si>
    <t>7/9 Ellis Quay &amp; rear of 84/86 Benburb Street - 70 beds</t>
  </si>
  <si>
    <t>Carmens Hall, St Nicholas of Myra Parish Centre - 51 beds</t>
  </si>
  <si>
    <t>Dublin Simon/Salvation Army</t>
  </si>
  <si>
    <t>Shangan Court - - 14 units</t>
  </si>
  <si>
    <t>Shangan Court</t>
  </si>
  <si>
    <t>Orchid House - Management Service</t>
  </si>
  <si>
    <t>Clonturk Road, Drumcondra</t>
  </si>
  <si>
    <t>Suaimhneas</t>
  </si>
  <si>
    <t>Chuan Alainn, Tallaght - Family Hub</t>
  </si>
  <si>
    <t>Respond!</t>
  </si>
  <si>
    <t xml:space="preserve">High Park - Family Hub </t>
  </si>
  <si>
    <t>Aisling House, Clontarf - Family Hub</t>
  </si>
  <si>
    <t>Clonard Road, Crumlin, Dublin 12 - Family Hub</t>
  </si>
  <si>
    <t>Mater Dei, Clonliffe Road - Family Hub</t>
  </si>
  <si>
    <t>Lynams, O'Connell St - Family Hub</t>
  </si>
  <si>
    <t>Focus Onsite Support</t>
  </si>
  <si>
    <t>Malahide Road - Family Hub</t>
  </si>
  <si>
    <t>Millmount, Dundrum - Family Hub</t>
  </si>
  <si>
    <t>Focus HAT / DLR Co Co</t>
  </si>
  <si>
    <t>Brookfield Court, Rialto - Family Hub</t>
  </si>
  <si>
    <t>Abberly Tallaght - Family Hub</t>
  </si>
  <si>
    <t>Bram Stoker, Clontarf - Family Hub</t>
  </si>
  <si>
    <t>Sunnybank - Family Hub</t>
  </si>
  <si>
    <t>Townhouse, Dublin 1 - Family Hub</t>
  </si>
  <si>
    <t>Viking Lodge, Dublin 8 - Family Hub</t>
  </si>
  <si>
    <t>Kylemore, Swords - Family Hub</t>
  </si>
  <si>
    <t>Claddagh House, Kinsealy -  Family Hub</t>
  </si>
  <si>
    <t>Cabra Road - 60 beds</t>
  </si>
  <si>
    <t>Balfe Road - 30 beds</t>
  </si>
  <si>
    <t>Monkstown - Family Hub</t>
  </si>
  <si>
    <t>Category 3 - Long-Term Supported Accommodation</t>
  </si>
  <si>
    <t>Talbot House, AIDS Fund</t>
  </si>
  <si>
    <t>Aids Fund</t>
  </si>
  <si>
    <t>Cork St</t>
  </si>
  <si>
    <t>Granby Centre (inc. mental health)</t>
  </si>
  <si>
    <t>Stanhope Green</t>
  </si>
  <si>
    <t>Back Lane</t>
  </si>
  <si>
    <t>Sundial House</t>
  </si>
  <si>
    <t>Beechlawn</t>
  </si>
  <si>
    <t>Sister of our Lady of Charity</t>
  </si>
  <si>
    <t>Dorset St</t>
  </si>
  <si>
    <t>Canal Rd</t>
  </si>
  <si>
    <t>Chester House</t>
  </si>
  <si>
    <t>Riversdale</t>
  </si>
  <si>
    <t>Oak House</t>
  </si>
  <si>
    <t>Sophia, Sean McDermott Street</t>
  </si>
  <si>
    <t>Fortunestown</t>
  </si>
  <si>
    <t>SUBTOTALS</t>
  </si>
  <si>
    <t>Category 4 - Day Services</t>
  </si>
  <si>
    <t>Housing, Information, Welfare &amp; VRC</t>
  </si>
  <si>
    <t>Capuchin Day Centre</t>
  </si>
  <si>
    <t>Merchants Quay</t>
  </si>
  <si>
    <t>MQI</t>
  </si>
  <si>
    <t>Merchants Quay, Nite Café</t>
  </si>
  <si>
    <t>Open Access Coffee Shop</t>
  </si>
  <si>
    <t>Focus Ireland, South Dublin Information</t>
  </si>
  <si>
    <t>Ana Liffey</t>
  </si>
  <si>
    <t>Crosscare Community Café</t>
  </si>
  <si>
    <t>Category 5 - Housing Authority Homeless Services Provision including Administration</t>
  </si>
  <si>
    <t>DCC Placement</t>
  </si>
  <si>
    <t>Helpline</t>
  </si>
  <si>
    <t>DLRD</t>
  </si>
  <si>
    <t>DLRD Placement</t>
  </si>
  <si>
    <t>Fingal Placement</t>
  </si>
  <si>
    <t>SDCC Placement</t>
  </si>
  <si>
    <t>Dublin Region Homeless Executive</t>
  </si>
  <si>
    <t>Inspections</t>
  </si>
  <si>
    <t>MAG Project</t>
  </si>
  <si>
    <t>Salaries/Wages</t>
  </si>
  <si>
    <t>Building running costs</t>
  </si>
  <si>
    <t>Rents</t>
  </si>
  <si>
    <t>Property insurances</t>
  </si>
  <si>
    <t>I hereby certify that this statement of expenditure relates to the homeless services programme for the Dublin Region and that the delegated 'Section 10' Exchequer funding allocation is used for the sole purpose of expenditure incurred on this homeless services programme:</t>
  </si>
  <si>
    <t>Director of Finance</t>
  </si>
  <si>
    <t>Date</t>
  </si>
  <si>
    <t>Director of Housing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</si>
</sst>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5" formatCode="&quot;€&quot;#,##0;\-&quot;€&quot;#,##0"/>
    <numFmt numFmtId="6" formatCode="&quot;€&quot;#,##0;[Red]\-&quot;€&quot;#,##0"/>
    <numFmt numFmtId="44" formatCode="_-&quot;€&quot;* #,##0.00_-;\-&quot;€&quot;* #,##0.00_-;_-&quot;€&quot;* &quot;-&quot;??_-;_-@_-"/>
    <numFmt numFmtId="164" formatCode="&quot;€&quot;#,##0"/>
    <numFmt numFmtId="165" formatCode="&quot;€&quot;#,##0.00"/>
  </numFmts>
  <fonts count="8" x14ac:knownFonts="1">
    <font>
      <sz val="11"/>
      <color theme="1"/>
      <name val="Calibri"/>
      <family val="2"/>
      <scheme val="minor"/>
    </font>
    <font>
      <sz val="11"/>
      <color theme="1"/>
      <name val="Calibri"/>
      <family val="2"/>
      <scheme val="minor"/>
    </font>
    <font>
      <b/>
      <sz val="9"/>
      <name val="Verdana"/>
      <family val="2"/>
    </font>
    <font>
      <sz val="9"/>
      <name val="Verdana"/>
      <family val="2"/>
    </font>
    <font>
      <b/>
      <sz val="9"/>
      <color theme="1"/>
      <name val="Verdana"/>
      <family val="2"/>
    </font>
    <font>
      <sz val="9"/>
      <color theme="1"/>
      <name val="Verdana"/>
      <family val="2"/>
    </font>
    <font>
      <sz val="9"/>
      <color theme="1"/>
      <name val="Calibri"/>
      <family val="2"/>
      <scheme val="minor"/>
    </font>
    <font>
      <sz val="9"/>
      <color rgb="FF000000"/>
      <name val="Calibri"/>
      <family val="2"/>
      <scheme val="minor"/>
    </font>
  </fonts>
  <fills count="3">
    <fill>
      <patternFill patternType="none"/>
    </fill>
    <fill>
      <patternFill patternType="gray125"/>
    </fill>
    <fill>
      <patternFill patternType="solid">
        <fgColor theme="0"/>
        <bgColor indexed="64"/>
      </patternFill>
    </fill>
  </fills>
  <borders count="1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medium">
        <color indexed="64"/>
      </left>
      <right style="medium">
        <color indexed="64"/>
      </right>
      <top/>
      <bottom style="medium">
        <color indexed="64"/>
      </bottom>
      <diagonal/>
    </border>
    <border>
      <left/>
      <right/>
      <top style="thin">
        <color indexed="64"/>
      </top>
      <bottom/>
      <diagonal/>
    </border>
    <border>
      <left/>
      <right/>
      <top/>
      <bottom style="thin">
        <color indexed="64"/>
      </bottom>
      <diagonal/>
    </border>
  </borders>
  <cellStyleXfs count="2">
    <xf numFmtId="0" fontId="0" fillId="0" borderId="0"/>
    <xf numFmtId="44" fontId="1" fillId="0" borderId="0" applyFont="0" applyFill="0" applyBorder="0" applyAlignment="0" applyProtection="0"/>
  </cellStyleXfs>
  <cellXfs count="62">
    <xf numFmtId="0" fontId="0" fillId="0" borderId="0" xfId="0"/>
    <xf numFmtId="0" fontId="3" fillId="0" borderId="0" xfId="0" applyFont="1"/>
    <xf numFmtId="0" fontId="3" fillId="0" borderId="0" xfId="0" applyFont="1" applyAlignment="1">
      <alignment wrapText="1"/>
    </xf>
    <xf numFmtId="164" fontId="3" fillId="0" borderId="0" xfId="0" applyNumberFormat="1" applyFont="1" applyAlignment="1">
      <alignment horizontal="center"/>
    </xf>
    <xf numFmtId="0" fontId="3" fillId="0" borderId="0" xfId="0" applyFont="1" applyAlignment="1">
      <alignment horizontal="center"/>
    </xf>
    <xf numFmtId="0" fontId="2" fillId="0" borderId="0" xfId="0" applyFont="1"/>
    <xf numFmtId="0" fontId="2" fillId="0" borderId="4" xfId="0" applyFont="1" applyBorder="1" applyAlignment="1">
      <alignment wrapText="1"/>
    </xf>
    <xf numFmtId="164" fontId="2" fillId="0" borderId="4" xfId="0" applyNumberFormat="1" applyFont="1" applyBorder="1" applyAlignment="1">
      <alignment horizontal="center" wrapText="1"/>
    </xf>
    <xf numFmtId="0" fontId="2" fillId="0" borderId="4" xfId="0" applyFont="1" applyBorder="1" applyAlignment="1">
      <alignment horizontal="center" wrapText="1"/>
    </xf>
    <xf numFmtId="0" fontId="3" fillId="0" borderId="5" xfId="0" applyFont="1" applyBorder="1" applyAlignment="1">
      <alignment horizontal="left" wrapText="1"/>
    </xf>
    <xf numFmtId="164" fontId="3" fillId="0" borderId="5" xfId="0" applyNumberFormat="1" applyFont="1" applyBorder="1" applyAlignment="1">
      <alignment horizontal="center" wrapText="1"/>
    </xf>
    <xf numFmtId="164" fontId="3" fillId="0" borderId="6" xfId="1" applyNumberFormat="1" applyFont="1" applyFill="1" applyBorder="1" applyAlignment="1" applyProtection="1">
      <alignment horizontal="center"/>
      <protection locked="0"/>
    </xf>
    <xf numFmtId="164" fontId="3" fillId="0" borderId="5" xfId="1" applyNumberFormat="1" applyFont="1" applyFill="1" applyBorder="1" applyAlignment="1" applyProtection="1">
      <alignment horizontal="center"/>
      <protection locked="0"/>
    </xf>
    <xf numFmtId="164" fontId="2" fillId="0" borderId="5" xfId="0" applyNumberFormat="1" applyFont="1" applyBorder="1" applyAlignment="1">
      <alignment horizontal="center"/>
    </xf>
    <xf numFmtId="164" fontId="4" fillId="0" borderId="5" xfId="0" applyNumberFormat="1" applyFont="1" applyBorder="1" applyAlignment="1">
      <alignment horizontal="center"/>
    </xf>
    <xf numFmtId="0" fontId="2" fillId="0" borderId="0" xfId="0" applyFont="1" applyAlignment="1">
      <alignment horizontal="right"/>
    </xf>
    <xf numFmtId="6" fontId="3" fillId="0" borderId="0" xfId="0" applyNumberFormat="1" applyFont="1" applyAlignment="1">
      <alignment horizontal="center"/>
    </xf>
    <xf numFmtId="0" fontId="3" fillId="0" borderId="7" xfId="0" applyFont="1" applyBorder="1" applyAlignment="1">
      <alignment horizontal="left" wrapText="1"/>
    </xf>
    <xf numFmtId="0" fontId="3" fillId="0" borderId="10" xfId="0" applyFont="1" applyBorder="1" applyAlignment="1">
      <alignment horizontal="left" wrapText="1"/>
    </xf>
    <xf numFmtId="165" fontId="3" fillId="0" borderId="0" xfId="0" applyNumberFormat="1" applyFont="1"/>
    <xf numFmtId="0" fontId="3" fillId="0" borderId="5" xfId="0" applyFont="1" applyBorder="1" applyAlignment="1">
      <alignment horizontal="left" vertical="center" wrapText="1"/>
    </xf>
    <xf numFmtId="164" fontId="3" fillId="2" borderId="5" xfId="0" applyNumberFormat="1" applyFont="1" applyFill="1" applyBorder="1" applyAlignment="1">
      <alignment horizontal="center" wrapText="1"/>
    </xf>
    <xf numFmtId="164" fontId="3" fillId="0" borderId="5" xfId="1" applyNumberFormat="1" applyFont="1" applyFill="1" applyBorder="1" applyAlignment="1">
      <alignment horizontal="center"/>
    </xf>
    <xf numFmtId="0" fontId="3" fillId="0" borderId="6" xfId="0" applyFont="1" applyBorder="1" applyAlignment="1">
      <alignment horizontal="left" vertical="top" wrapText="1"/>
    </xf>
    <xf numFmtId="0" fontId="5" fillId="0" borderId="5" xfId="0" applyFont="1" applyBorder="1"/>
    <xf numFmtId="164" fontId="3" fillId="0" borderId="5" xfId="0" applyNumberFormat="1" applyFont="1" applyBorder="1" applyAlignment="1" applyProtection="1">
      <alignment horizontal="center" wrapText="1"/>
      <protection locked="0"/>
    </xf>
    <xf numFmtId="5" fontId="5" fillId="0" borderId="5" xfId="0" applyNumberFormat="1" applyFont="1" applyBorder="1" applyAlignment="1">
      <alignment horizontal="center"/>
    </xf>
    <xf numFmtId="164" fontId="5" fillId="0" borderId="5" xfId="0" applyNumberFormat="1" applyFont="1" applyBorder="1" applyAlignment="1" applyProtection="1">
      <alignment horizontal="center"/>
      <protection locked="0"/>
    </xf>
    <xf numFmtId="0" fontId="6" fillId="0" borderId="0" xfId="0" applyFont="1"/>
    <xf numFmtId="0" fontId="7" fillId="0" borderId="0" xfId="0" applyFont="1"/>
    <xf numFmtId="0" fontId="3" fillId="0" borderId="7" xfId="0" applyFont="1" applyBorder="1" applyAlignment="1">
      <alignment horizontal="left" vertical="center" wrapText="1"/>
    </xf>
    <xf numFmtId="0" fontId="3" fillId="0" borderId="0" xfId="0" applyFont="1" applyAlignment="1">
      <alignment horizontal="right" wrapText="1"/>
    </xf>
    <xf numFmtId="0" fontId="3" fillId="0" borderId="0" xfId="0" applyFont="1" applyAlignment="1">
      <alignment horizontal="left" wrapText="1"/>
    </xf>
    <xf numFmtId="0" fontId="2" fillId="0" borderId="11" xfId="0" applyFont="1" applyBorder="1" applyAlignment="1">
      <alignment wrapText="1"/>
    </xf>
    <xf numFmtId="164" fontId="2" fillId="0" borderId="11" xfId="0" applyNumberFormat="1" applyFont="1" applyBorder="1" applyAlignment="1">
      <alignment horizontal="center" wrapText="1"/>
    </xf>
    <xf numFmtId="164" fontId="3" fillId="0" borderId="0" xfId="0" applyNumberFormat="1" applyFont="1"/>
    <xf numFmtId="164" fontId="3" fillId="0" borderId="5" xfId="0" applyNumberFormat="1" applyFont="1" applyBorder="1" applyAlignment="1" applyProtection="1">
      <alignment horizontal="center"/>
      <protection locked="0"/>
    </xf>
    <xf numFmtId="0" fontId="2" fillId="0" borderId="12" xfId="0" applyFont="1" applyBorder="1" applyAlignment="1">
      <alignment horizontal="right" wrapText="1"/>
    </xf>
    <xf numFmtId="0" fontId="2" fillId="0" borderId="0" xfId="0" applyFont="1" applyAlignment="1">
      <alignment horizontal="right" wrapText="1"/>
    </xf>
    <xf numFmtId="164" fontId="2" fillId="0" borderId="0" xfId="0" applyNumberFormat="1" applyFont="1" applyAlignment="1">
      <alignment horizontal="center"/>
    </xf>
    <xf numFmtId="164" fontId="2" fillId="0" borderId="4" xfId="0" applyNumberFormat="1" applyFont="1" applyBorder="1" applyAlignment="1">
      <alignment horizontal="center"/>
    </xf>
    <xf numFmtId="0" fontId="2" fillId="0" borderId="0" xfId="0" applyFont="1" applyAlignment="1">
      <alignment horizontal="left" vertical="center" wrapText="1"/>
    </xf>
    <xf numFmtId="164" fontId="2" fillId="0" borderId="0" xfId="0" applyNumberFormat="1" applyFont="1" applyAlignment="1">
      <alignment horizontal="left" vertical="center" wrapText="1"/>
    </xf>
    <xf numFmtId="0" fontId="2" fillId="0" borderId="0" xfId="0" applyFont="1" applyAlignment="1">
      <alignment horizontal="center" wrapText="1"/>
    </xf>
    <xf numFmtId="0" fontId="4" fillId="0" borderId="0" xfId="0" applyFont="1" applyAlignment="1">
      <alignment horizontal="right" wrapText="1"/>
    </xf>
    <xf numFmtId="0" fontId="4" fillId="0" borderId="13" xfId="0" applyFont="1" applyBorder="1" applyAlignment="1">
      <alignment wrapText="1"/>
    </xf>
    <xf numFmtId="164" fontId="3" fillId="0" borderId="13" xfId="0" applyNumberFormat="1" applyFont="1" applyBorder="1" applyAlignment="1">
      <alignment horizontal="center"/>
    </xf>
    <xf numFmtId="0" fontId="3" fillId="0" borderId="13" xfId="0" applyFont="1" applyBorder="1"/>
    <xf numFmtId="0" fontId="2" fillId="0" borderId="1" xfId="0" applyFont="1" applyBorder="1" applyAlignment="1">
      <alignment wrapText="1"/>
    </xf>
    <xf numFmtId="0" fontId="2" fillId="0" borderId="2" xfId="0" applyFont="1" applyBorder="1" applyAlignment="1">
      <alignment wrapText="1"/>
    </xf>
    <xf numFmtId="0" fontId="2" fillId="0" borderId="3" xfId="0" applyFont="1" applyBorder="1" applyAlignment="1">
      <alignment wrapText="1"/>
    </xf>
    <xf numFmtId="0" fontId="2" fillId="0" borderId="0" xfId="0" applyFont="1" applyAlignment="1">
      <alignment horizontal="center" wrapText="1"/>
    </xf>
    <xf numFmtId="0" fontId="2" fillId="0" borderId="0" xfId="0" applyFont="1" applyAlignment="1">
      <alignment horizontal="center"/>
    </xf>
    <xf numFmtId="0" fontId="2" fillId="0" borderId="7" xfId="0" applyFont="1" applyBorder="1" applyAlignment="1">
      <alignment horizontal="right"/>
    </xf>
    <xf numFmtId="0" fontId="2" fillId="0" borderId="8" xfId="0" applyFont="1" applyBorder="1" applyAlignment="1">
      <alignment horizontal="right"/>
    </xf>
    <xf numFmtId="0" fontId="2" fillId="0" borderId="9" xfId="0" applyFont="1" applyBorder="1" applyAlignment="1">
      <alignment horizontal="right"/>
    </xf>
    <xf numFmtId="0" fontId="2" fillId="0" borderId="7" xfId="0" applyFont="1" applyBorder="1" applyAlignment="1">
      <alignment horizontal="right" wrapText="1"/>
    </xf>
    <xf numFmtId="0" fontId="2" fillId="0" borderId="8" xfId="0" applyFont="1" applyBorder="1" applyAlignment="1">
      <alignment horizontal="right" wrapText="1"/>
    </xf>
    <xf numFmtId="0" fontId="3" fillId="0" borderId="0" xfId="0" applyFont="1" applyAlignment="1">
      <alignment horizontal="left" vertical="center" wrapText="1"/>
    </xf>
    <xf numFmtId="0" fontId="2" fillId="0" borderId="1" xfId="0" applyFont="1" applyBorder="1" applyAlignment="1">
      <alignment horizontal="left" wrapText="1"/>
    </xf>
    <xf numFmtId="0" fontId="2" fillId="0" borderId="2" xfId="0" applyFont="1" applyBorder="1" applyAlignment="1">
      <alignment horizontal="left" wrapText="1"/>
    </xf>
    <xf numFmtId="0" fontId="2" fillId="0" borderId="3" xfId="0" applyFont="1" applyBorder="1" applyAlignment="1">
      <alignment horizontal="left" wrapText="1"/>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83"/>
  <sheetViews>
    <sheetView tabSelected="1" workbookViewId="0">
      <selection activeCell="F159" sqref="F159"/>
    </sheetView>
  </sheetViews>
  <sheetFormatPr defaultColWidth="9.1796875" defaultRowHeight="12" x14ac:dyDescent="0.3"/>
  <cols>
    <col min="1" max="1" width="14.7265625" style="28" customWidth="1"/>
    <col min="2" max="2" width="57.54296875" style="28" bestFit="1" customWidth="1"/>
    <col min="3" max="3" width="28.453125" style="28" bestFit="1" customWidth="1"/>
    <col min="4" max="4" width="15.81640625" style="28" bestFit="1" customWidth="1"/>
    <col min="5" max="5" width="17.1796875" style="28" customWidth="1"/>
    <col min="6" max="6" width="17" style="28" customWidth="1"/>
    <col min="7" max="7" width="14.26953125" style="28" bestFit="1" customWidth="1"/>
    <col min="8" max="16384" width="9.1796875" style="28"/>
  </cols>
  <sheetData>
    <row r="1" spans="1:8" s="1" customFormat="1" ht="12.75" customHeight="1" x14ac:dyDescent="0.25">
      <c r="A1" s="51" t="s">
        <v>0</v>
      </c>
      <c r="B1" s="51"/>
      <c r="C1" s="51"/>
      <c r="D1" s="51"/>
      <c r="E1" s="51"/>
      <c r="F1" s="51"/>
    </row>
    <row r="2" spans="1:8" s="1" customFormat="1" ht="12.75" customHeight="1" x14ac:dyDescent="0.25">
      <c r="A2" s="51"/>
      <c r="B2" s="51"/>
      <c r="C2" s="51"/>
      <c r="D2" s="51"/>
      <c r="E2" s="51"/>
      <c r="F2" s="51"/>
    </row>
    <row r="3" spans="1:8" s="1" customFormat="1" ht="11.5" x14ac:dyDescent="0.25">
      <c r="A3" s="2"/>
      <c r="B3" s="2"/>
      <c r="C3" s="2"/>
      <c r="D3" s="3"/>
      <c r="E3" s="4"/>
      <c r="F3" s="4"/>
    </row>
    <row r="4" spans="1:8" s="1" customFormat="1" ht="11.5" x14ac:dyDescent="0.25">
      <c r="A4" s="52" t="s">
        <v>1</v>
      </c>
      <c r="B4" s="52"/>
      <c r="C4" s="52"/>
      <c r="D4" s="52"/>
      <c r="E4" s="4"/>
      <c r="F4" s="4"/>
    </row>
    <row r="5" spans="1:8" s="1" customFormat="1" ht="11.5" x14ac:dyDescent="0.25">
      <c r="A5" s="52" t="s">
        <v>2</v>
      </c>
      <c r="B5" s="52"/>
      <c r="C5" s="52"/>
      <c r="D5" s="52"/>
      <c r="E5" s="4"/>
    </row>
    <row r="6" spans="1:8" s="1" customFormat="1" thickBot="1" x14ac:dyDescent="0.3">
      <c r="A6" s="5"/>
      <c r="D6" s="3"/>
      <c r="E6" s="4"/>
      <c r="F6" s="4"/>
    </row>
    <row r="7" spans="1:8" s="1" customFormat="1" ht="13.5" customHeight="1" thickBot="1" x14ac:dyDescent="0.3">
      <c r="A7" s="48" t="s">
        <v>3</v>
      </c>
      <c r="B7" s="49"/>
      <c r="C7" s="49"/>
      <c r="D7" s="49"/>
      <c r="E7" s="49"/>
      <c r="F7" s="50"/>
    </row>
    <row r="8" spans="1:8" s="1" customFormat="1" ht="69.5" thickBot="1" x14ac:dyDescent="0.3">
      <c r="A8" s="6" t="s">
        <v>4</v>
      </c>
      <c r="B8" s="6" t="s">
        <v>5</v>
      </c>
      <c r="C8" s="6" t="s">
        <v>6</v>
      </c>
      <c r="D8" s="7" t="s">
        <v>7</v>
      </c>
      <c r="E8" s="7" t="s">
        <v>8</v>
      </c>
      <c r="F8" s="8" t="s">
        <v>9</v>
      </c>
      <c r="H8" s="1" t="s">
        <v>10</v>
      </c>
    </row>
    <row r="9" spans="1:8" s="1" customFormat="1" ht="11.5" x14ac:dyDescent="0.25">
      <c r="A9" s="9" t="s">
        <v>11</v>
      </c>
      <c r="B9" s="9" t="s">
        <v>12</v>
      </c>
      <c r="C9" s="9" t="s">
        <v>13</v>
      </c>
      <c r="D9" s="10">
        <v>460062</v>
      </c>
      <c r="E9" s="11"/>
      <c r="F9" s="11">
        <v>619858</v>
      </c>
    </row>
    <row r="10" spans="1:8" s="1" customFormat="1" ht="11.5" x14ac:dyDescent="0.25">
      <c r="A10" s="9" t="s">
        <v>11</v>
      </c>
      <c r="B10" s="9" t="s">
        <v>12</v>
      </c>
      <c r="C10" s="9" t="s">
        <v>14</v>
      </c>
      <c r="D10" s="10">
        <v>448800</v>
      </c>
      <c r="E10" s="11"/>
      <c r="F10" s="11">
        <v>312000</v>
      </c>
    </row>
    <row r="11" spans="1:8" s="1" customFormat="1" ht="11.5" x14ac:dyDescent="0.25">
      <c r="A11" s="9" t="s">
        <v>11</v>
      </c>
      <c r="B11" s="9" t="s">
        <v>15</v>
      </c>
      <c r="C11" s="9" t="s">
        <v>16</v>
      </c>
      <c r="D11" s="10">
        <v>230908</v>
      </c>
      <c r="E11" s="11"/>
      <c r="F11" s="11">
        <v>230907.78</v>
      </c>
    </row>
    <row r="12" spans="1:8" s="1" customFormat="1" ht="23" x14ac:dyDescent="0.25">
      <c r="A12" s="9" t="s">
        <v>17</v>
      </c>
      <c r="B12" s="9" t="s">
        <v>18</v>
      </c>
      <c r="C12" s="9" t="s">
        <v>14</v>
      </c>
      <c r="D12" s="10">
        <v>344004</v>
      </c>
      <c r="E12" s="11"/>
      <c r="F12" s="11">
        <v>344002.5</v>
      </c>
    </row>
    <row r="13" spans="1:8" s="1" customFormat="1" ht="11.5" x14ac:dyDescent="0.25">
      <c r="A13" s="9" t="s">
        <v>11</v>
      </c>
      <c r="B13" s="9" t="s">
        <v>19</v>
      </c>
      <c r="C13" s="9" t="s">
        <v>13</v>
      </c>
      <c r="D13" s="10">
        <v>416540</v>
      </c>
      <c r="E13" s="11"/>
      <c r="F13" s="11">
        <v>416539.5</v>
      </c>
    </row>
    <row r="14" spans="1:8" s="1" customFormat="1" ht="23" x14ac:dyDescent="0.25">
      <c r="A14" s="9" t="s">
        <v>11</v>
      </c>
      <c r="B14" s="9" t="s">
        <v>20</v>
      </c>
      <c r="C14" s="9" t="s">
        <v>21</v>
      </c>
      <c r="D14" s="10">
        <v>984924</v>
      </c>
      <c r="E14" s="11"/>
      <c r="F14" s="11">
        <v>1084441.94</v>
      </c>
    </row>
    <row r="15" spans="1:8" s="1" customFormat="1" ht="11.5" x14ac:dyDescent="0.25">
      <c r="A15" s="9" t="s">
        <v>11</v>
      </c>
      <c r="B15" s="9" t="s">
        <v>22</v>
      </c>
      <c r="C15" s="9" t="s">
        <v>14</v>
      </c>
      <c r="D15" s="10">
        <v>1857733</v>
      </c>
      <c r="E15" s="11"/>
      <c r="F15" s="11">
        <v>0</v>
      </c>
    </row>
    <row r="16" spans="1:8" s="1" customFormat="1" ht="11.5" x14ac:dyDescent="0.25">
      <c r="A16" s="9" t="s">
        <v>11</v>
      </c>
      <c r="B16" s="9" t="s">
        <v>23</v>
      </c>
      <c r="C16" s="9" t="s">
        <v>14</v>
      </c>
      <c r="D16" s="10">
        <v>1000000</v>
      </c>
      <c r="E16" s="11"/>
      <c r="F16" s="11">
        <v>1000000</v>
      </c>
    </row>
    <row r="17" spans="1:6" s="1" customFormat="1" ht="11.5" x14ac:dyDescent="0.25">
      <c r="A17" s="9" t="s">
        <v>11</v>
      </c>
      <c r="B17" s="9" t="s">
        <v>24</v>
      </c>
      <c r="C17" s="9" t="s">
        <v>25</v>
      </c>
      <c r="D17" s="10">
        <v>120000</v>
      </c>
      <c r="E17" s="11"/>
      <c r="F17" s="11">
        <v>120000</v>
      </c>
    </row>
    <row r="18" spans="1:6" s="1" customFormat="1" ht="11.5" x14ac:dyDescent="0.25">
      <c r="A18" s="9" t="s">
        <v>11</v>
      </c>
      <c r="B18" s="9" t="s">
        <v>26</v>
      </c>
      <c r="C18" s="9" t="s">
        <v>27</v>
      </c>
      <c r="D18" s="10">
        <v>92940</v>
      </c>
      <c r="E18" s="12"/>
      <c r="F18" s="11">
        <v>73184</v>
      </c>
    </row>
    <row r="19" spans="1:6" s="1" customFormat="1" ht="11.5" x14ac:dyDescent="0.25">
      <c r="A19" s="9" t="s">
        <v>11</v>
      </c>
      <c r="B19" s="9" t="s">
        <v>28</v>
      </c>
      <c r="C19" s="9" t="s">
        <v>14</v>
      </c>
      <c r="D19" s="10">
        <v>137867</v>
      </c>
      <c r="E19" s="12"/>
      <c r="F19" s="11">
        <v>25000</v>
      </c>
    </row>
    <row r="20" spans="1:6" s="1" customFormat="1" ht="11.5" x14ac:dyDescent="0.25">
      <c r="A20" s="9" t="s">
        <v>11</v>
      </c>
      <c r="B20" s="9" t="s">
        <v>29</v>
      </c>
      <c r="C20" s="9" t="s">
        <v>29</v>
      </c>
      <c r="D20" s="10">
        <v>144290</v>
      </c>
      <c r="E20" s="12">
        <v>67500</v>
      </c>
      <c r="F20" s="11">
        <v>65660</v>
      </c>
    </row>
    <row r="21" spans="1:6" s="1" customFormat="1" ht="11.5" x14ac:dyDescent="0.25">
      <c r="A21" s="9" t="s">
        <v>30</v>
      </c>
      <c r="B21" s="9" t="s">
        <v>31</v>
      </c>
      <c r="C21" s="9" t="s">
        <v>32</v>
      </c>
      <c r="D21" s="10">
        <v>11576</v>
      </c>
      <c r="E21" s="12"/>
      <c r="F21" s="11">
        <v>11576</v>
      </c>
    </row>
    <row r="22" spans="1:6" s="1" customFormat="1" ht="11.5" x14ac:dyDescent="0.25">
      <c r="A22" s="9" t="s">
        <v>11</v>
      </c>
      <c r="B22" s="9" t="s">
        <v>33</v>
      </c>
      <c r="C22" s="9" t="s">
        <v>34</v>
      </c>
      <c r="D22" s="10">
        <v>434228</v>
      </c>
      <c r="E22" s="12"/>
      <c r="F22" s="11">
        <v>434227.5</v>
      </c>
    </row>
    <row r="23" spans="1:6" s="1" customFormat="1" ht="11.5" x14ac:dyDescent="0.25">
      <c r="A23" s="9" t="s">
        <v>11</v>
      </c>
      <c r="B23" s="9" t="s">
        <v>35</v>
      </c>
      <c r="C23" s="9" t="s">
        <v>34</v>
      </c>
      <c r="D23" s="10">
        <v>85572</v>
      </c>
      <c r="E23" s="12"/>
      <c r="F23" s="11">
        <v>85572</v>
      </c>
    </row>
    <row r="24" spans="1:6" s="1" customFormat="1" ht="11.5" x14ac:dyDescent="0.25">
      <c r="A24" s="53" t="s">
        <v>36</v>
      </c>
      <c r="B24" s="54"/>
      <c r="C24" s="55"/>
      <c r="D24" s="13">
        <f>SUM(D9:D23)</f>
        <v>6769444</v>
      </c>
      <c r="E24" s="13">
        <f>SUM(E9:E23)</f>
        <v>67500</v>
      </c>
      <c r="F24" s="14">
        <v>4822969.22</v>
      </c>
    </row>
    <row r="25" spans="1:6" s="1" customFormat="1" ht="11.5" x14ac:dyDescent="0.25">
      <c r="B25" s="15"/>
      <c r="C25" s="15"/>
      <c r="D25" s="3"/>
      <c r="E25" s="16"/>
      <c r="F25" s="16"/>
    </row>
    <row r="26" spans="1:6" s="1" customFormat="1" thickBot="1" x14ac:dyDescent="0.3">
      <c r="D26" s="3"/>
      <c r="E26" s="4"/>
      <c r="F26" s="4"/>
    </row>
    <row r="27" spans="1:6" s="1" customFormat="1" thickBot="1" x14ac:dyDescent="0.3">
      <c r="A27" s="48" t="s">
        <v>37</v>
      </c>
      <c r="B27" s="49"/>
      <c r="C27" s="49"/>
      <c r="D27" s="49"/>
      <c r="E27" s="49"/>
      <c r="F27" s="50"/>
    </row>
    <row r="28" spans="1:6" s="1" customFormat="1" ht="69.5" thickBot="1" x14ac:dyDescent="0.3">
      <c r="A28" s="6" t="s">
        <v>4</v>
      </c>
      <c r="B28" s="6" t="s">
        <v>5</v>
      </c>
      <c r="C28" s="6" t="s">
        <v>6</v>
      </c>
      <c r="D28" s="7" t="s">
        <v>7</v>
      </c>
      <c r="E28" s="7" t="s">
        <v>8</v>
      </c>
      <c r="F28" s="8" t="s">
        <v>9</v>
      </c>
    </row>
    <row r="29" spans="1:6" s="1" customFormat="1" ht="11.5" x14ac:dyDescent="0.25">
      <c r="A29" s="17" t="s">
        <v>11</v>
      </c>
      <c r="B29" s="18" t="s">
        <v>38</v>
      </c>
      <c r="C29" s="18" t="s">
        <v>39</v>
      </c>
      <c r="D29" s="10">
        <v>1036083.96</v>
      </c>
      <c r="E29" s="11"/>
      <c r="F29" s="11">
        <v>1036083.96</v>
      </c>
    </row>
    <row r="30" spans="1:6" s="1" customFormat="1" ht="11.5" x14ac:dyDescent="0.25">
      <c r="A30" s="17" t="s">
        <v>11</v>
      </c>
      <c r="B30" s="17" t="s">
        <v>40</v>
      </c>
      <c r="C30" s="17" t="s">
        <v>39</v>
      </c>
      <c r="D30" s="10">
        <v>642297</v>
      </c>
      <c r="E30" s="12"/>
      <c r="F30" s="11">
        <v>642297</v>
      </c>
    </row>
    <row r="31" spans="1:6" s="1" customFormat="1" ht="11.5" x14ac:dyDescent="0.25">
      <c r="A31" s="17" t="s">
        <v>11</v>
      </c>
      <c r="B31" s="17" t="s">
        <v>41</v>
      </c>
      <c r="C31" s="17" t="s">
        <v>39</v>
      </c>
      <c r="D31" s="10">
        <v>744796</v>
      </c>
      <c r="E31" s="12"/>
      <c r="F31" s="11">
        <v>744796</v>
      </c>
    </row>
    <row r="32" spans="1:6" s="1" customFormat="1" ht="11.5" x14ac:dyDescent="0.25">
      <c r="A32" s="17" t="s">
        <v>11</v>
      </c>
      <c r="B32" s="17" t="s">
        <v>42</v>
      </c>
      <c r="C32" s="17" t="s">
        <v>43</v>
      </c>
      <c r="D32" s="10">
        <v>995752</v>
      </c>
      <c r="E32" s="12"/>
      <c r="F32" s="11">
        <v>995751</v>
      </c>
    </row>
    <row r="33" spans="1:6" s="1" customFormat="1" ht="11.5" x14ac:dyDescent="0.25">
      <c r="A33" s="17" t="s">
        <v>11</v>
      </c>
      <c r="B33" s="17" t="s">
        <v>44</v>
      </c>
      <c r="C33" s="17" t="s">
        <v>39</v>
      </c>
      <c r="D33" s="10">
        <v>416692</v>
      </c>
      <c r="E33" s="12"/>
      <c r="F33" s="11">
        <v>416692</v>
      </c>
    </row>
    <row r="34" spans="1:6" s="1" customFormat="1" ht="11.5" x14ac:dyDescent="0.25">
      <c r="A34" s="17" t="s">
        <v>11</v>
      </c>
      <c r="B34" s="17" t="s">
        <v>45</v>
      </c>
      <c r="C34" s="17" t="s">
        <v>27</v>
      </c>
      <c r="D34" s="10">
        <v>330088</v>
      </c>
      <c r="E34" s="12"/>
      <c r="F34" s="11">
        <v>330087.25</v>
      </c>
    </row>
    <row r="35" spans="1:6" s="1" customFormat="1" ht="11.5" x14ac:dyDescent="0.25">
      <c r="A35" s="17" t="s">
        <v>46</v>
      </c>
      <c r="B35" s="17" t="s">
        <v>47</v>
      </c>
      <c r="C35" s="17" t="s">
        <v>39</v>
      </c>
      <c r="D35" s="10">
        <v>157916</v>
      </c>
      <c r="E35" s="12"/>
      <c r="F35" s="11">
        <v>157915.5</v>
      </c>
    </row>
    <row r="36" spans="1:6" s="1" customFormat="1" ht="11.5" x14ac:dyDescent="0.25">
      <c r="A36" s="17" t="s">
        <v>46</v>
      </c>
      <c r="B36" s="17" t="s">
        <v>48</v>
      </c>
      <c r="C36" s="17" t="s">
        <v>39</v>
      </c>
      <c r="D36" s="10">
        <v>151948</v>
      </c>
      <c r="E36" s="12"/>
      <c r="F36" s="11">
        <v>151948.25</v>
      </c>
    </row>
    <row r="37" spans="1:6" s="1" customFormat="1" ht="11.5" x14ac:dyDescent="0.25">
      <c r="A37" s="17" t="s">
        <v>11</v>
      </c>
      <c r="B37" s="17" t="s">
        <v>49</v>
      </c>
      <c r="C37" s="17" t="s">
        <v>39</v>
      </c>
      <c r="D37" s="10">
        <v>149264</v>
      </c>
      <c r="E37" s="12">
        <v>191764</v>
      </c>
      <c r="F37" s="11">
        <v>191764</v>
      </c>
    </row>
    <row r="38" spans="1:6" s="1" customFormat="1" ht="11.5" x14ac:dyDescent="0.25">
      <c r="A38" s="17" t="s">
        <v>50</v>
      </c>
      <c r="B38" s="17" t="s">
        <v>51</v>
      </c>
      <c r="C38" s="17" t="s">
        <v>39</v>
      </c>
      <c r="D38" s="10">
        <v>226644</v>
      </c>
      <c r="E38" s="12">
        <v>193644</v>
      </c>
      <c r="F38" s="11">
        <v>193643.79</v>
      </c>
    </row>
    <row r="39" spans="1:6" s="1" customFormat="1" ht="11.5" x14ac:dyDescent="0.25">
      <c r="A39" s="17" t="s">
        <v>30</v>
      </c>
      <c r="B39" s="17" t="s">
        <v>52</v>
      </c>
      <c r="C39" s="17" t="s">
        <v>43</v>
      </c>
      <c r="D39" s="10">
        <v>458696</v>
      </c>
      <c r="E39" s="12"/>
      <c r="F39" s="11">
        <v>458696.5</v>
      </c>
    </row>
    <row r="40" spans="1:6" s="1" customFormat="1" ht="11.5" x14ac:dyDescent="0.25">
      <c r="A40" s="17" t="s">
        <v>11</v>
      </c>
      <c r="B40" s="17" t="s">
        <v>53</v>
      </c>
      <c r="C40" s="17" t="s">
        <v>54</v>
      </c>
      <c r="D40" s="10">
        <v>537444</v>
      </c>
      <c r="E40" s="12"/>
      <c r="F40" s="11">
        <v>537444</v>
      </c>
    </row>
    <row r="41" spans="1:6" s="1" customFormat="1" ht="11.5" x14ac:dyDescent="0.25">
      <c r="A41" s="17" t="s">
        <v>11</v>
      </c>
      <c r="B41" s="17" t="s">
        <v>55</v>
      </c>
      <c r="C41" s="17" t="s">
        <v>54</v>
      </c>
      <c r="D41" s="10">
        <v>499980</v>
      </c>
      <c r="E41" s="12"/>
      <c r="F41" s="11">
        <v>499980</v>
      </c>
    </row>
    <row r="42" spans="1:6" s="1" customFormat="1" ht="11.5" x14ac:dyDescent="0.25">
      <c r="A42" s="17" t="s">
        <v>11</v>
      </c>
      <c r="B42" s="17" t="s">
        <v>56</v>
      </c>
      <c r="C42" s="17" t="s">
        <v>14</v>
      </c>
      <c r="D42" s="10">
        <v>771524</v>
      </c>
      <c r="E42" s="12"/>
      <c r="F42" s="11">
        <v>663524.25</v>
      </c>
    </row>
    <row r="43" spans="1:6" s="1" customFormat="1" ht="11.5" x14ac:dyDescent="0.25">
      <c r="A43" s="17" t="s">
        <v>11</v>
      </c>
      <c r="B43" s="17" t="s">
        <v>57</v>
      </c>
      <c r="C43" s="17" t="s">
        <v>14</v>
      </c>
      <c r="D43" s="10">
        <v>309576</v>
      </c>
      <c r="E43" s="12"/>
      <c r="F43" s="11">
        <v>278683.5</v>
      </c>
    </row>
    <row r="44" spans="1:6" s="1" customFormat="1" ht="11.5" x14ac:dyDescent="0.25">
      <c r="A44" s="17" t="s">
        <v>11</v>
      </c>
      <c r="B44" s="17" t="s">
        <v>58</v>
      </c>
      <c r="C44" s="17" t="s">
        <v>27</v>
      </c>
      <c r="D44" s="10">
        <v>555140</v>
      </c>
      <c r="E44" s="12"/>
      <c r="F44" s="11">
        <v>555139.5</v>
      </c>
    </row>
    <row r="45" spans="1:6" s="1" customFormat="1" ht="11.5" x14ac:dyDescent="0.25">
      <c r="A45" s="17" t="s">
        <v>11</v>
      </c>
      <c r="B45" s="17" t="s">
        <v>59</v>
      </c>
      <c r="C45" s="17" t="s">
        <v>59</v>
      </c>
      <c r="D45" s="10">
        <v>120000</v>
      </c>
      <c r="E45" s="12"/>
      <c r="F45" s="11">
        <v>120000</v>
      </c>
    </row>
    <row r="46" spans="1:6" s="1" customFormat="1" ht="11.5" x14ac:dyDescent="0.25">
      <c r="A46" s="17" t="s">
        <v>11</v>
      </c>
      <c r="B46" s="17" t="s">
        <v>60</v>
      </c>
      <c r="C46" s="17" t="s">
        <v>13</v>
      </c>
      <c r="D46" s="10">
        <v>547656</v>
      </c>
      <c r="E46" s="12"/>
      <c r="F46" s="11">
        <v>547656</v>
      </c>
    </row>
    <row r="47" spans="1:6" s="1" customFormat="1" ht="11.5" x14ac:dyDescent="0.25">
      <c r="A47" s="17" t="s">
        <v>11</v>
      </c>
      <c r="B47" s="17" t="s">
        <v>61</v>
      </c>
      <c r="C47" s="17" t="s">
        <v>13</v>
      </c>
      <c r="D47" s="10">
        <v>607944</v>
      </c>
      <c r="E47" s="12"/>
      <c r="F47" s="11">
        <v>607944.25</v>
      </c>
    </row>
    <row r="48" spans="1:6" s="1" customFormat="1" ht="11.5" x14ac:dyDescent="0.25">
      <c r="A48" s="17" t="s">
        <v>11</v>
      </c>
      <c r="B48" s="17" t="s">
        <v>62</v>
      </c>
      <c r="C48" s="17"/>
      <c r="D48" s="10">
        <v>500000</v>
      </c>
      <c r="E48" s="12"/>
      <c r="F48" s="11">
        <v>189470.01</v>
      </c>
    </row>
    <row r="49" spans="1:6" s="1" customFormat="1" ht="11.5" x14ac:dyDescent="0.25">
      <c r="A49" s="17" t="s">
        <v>11</v>
      </c>
      <c r="B49" s="17" t="s">
        <v>63</v>
      </c>
      <c r="C49" s="17" t="s">
        <v>39</v>
      </c>
      <c r="D49" s="10">
        <v>372216</v>
      </c>
      <c r="E49" s="12"/>
      <c r="F49" s="11">
        <v>372218.04</v>
      </c>
    </row>
    <row r="50" spans="1:6" s="1" customFormat="1" ht="11.5" x14ac:dyDescent="0.25">
      <c r="A50" s="17" t="s">
        <v>11</v>
      </c>
      <c r="B50" s="17" t="s">
        <v>64</v>
      </c>
      <c r="C50" s="17" t="s">
        <v>39</v>
      </c>
      <c r="D50" s="10">
        <v>474999.96</v>
      </c>
      <c r="E50" s="12"/>
      <c r="F50" s="11">
        <v>474999.96</v>
      </c>
    </row>
    <row r="51" spans="1:6" s="1" customFormat="1" ht="11.5" x14ac:dyDescent="0.25">
      <c r="A51" s="17" t="s">
        <v>11</v>
      </c>
      <c r="B51" s="17" t="s">
        <v>65</v>
      </c>
      <c r="C51" s="17" t="s">
        <v>66</v>
      </c>
      <c r="D51" s="10">
        <v>1092340</v>
      </c>
      <c r="E51" s="12"/>
      <c r="F51" s="11">
        <v>1083072.4099999999</v>
      </c>
    </row>
    <row r="52" spans="1:6" s="1" customFormat="1" ht="11.5" x14ac:dyDescent="0.25">
      <c r="A52" s="17" t="s">
        <v>11</v>
      </c>
      <c r="B52" s="17" t="s">
        <v>67</v>
      </c>
      <c r="C52" s="17" t="s">
        <v>43</v>
      </c>
      <c r="D52" s="10">
        <v>1224492</v>
      </c>
      <c r="E52" s="12"/>
      <c r="F52" s="11">
        <v>1155614</v>
      </c>
    </row>
    <row r="53" spans="1:6" s="1" customFormat="1" ht="11.5" x14ac:dyDescent="0.25">
      <c r="A53" s="17" t="s">
        <v>11</v>
      </c>
      <c r="B53" s="17" t="s">
        <v>68</v>
      </c>
      <c r="C53" s="17" t="s">
        <v>13</v>
      </c>
      <c r="D53" s="10">
        <v>601001</v>
      </c>
      <c r="E53" s="12"/>
      <c r="F53" s="11">
        <v>707111.87</v>
      </c>
    </row>
    <row r="54" spans="1:6" s="1" customFormat="1" ht="11.5" x14ac:dyDescent="0.25">
      <c r="A54" s="17" t="s">
        <v>11</v>
      </c>
      <c r="B54" s="17" t="s">
        <v>69</v>
      </c>
      <c r="C54" s="17" t="s">
        <v>39</v>
      </c>
      <c r="D54" s="10">
        <v>474999.96</v>
      </c>
      <c r="E54" s="12"/>
      <c r="F54" s="11">
        <v>485519.29</v>
      </c>
    </row>
    <row r="55" spans="1:6" s="1" customFormat="1" ht="11.5" x14ac:dyDescent="0.25">
      <c r="A55" s="17" t="s">
        <v>11</v>
      </c>
      <c r="B55" s="17" t="s">
        <v>70</v>
      </c>
      <c r="C55" s="17" t="s">
        <v>39</v>
      </c>
      <c r="D55" s="10">
        <v>147960</v>
      </c>
      <c r="E55" s="12"/>
      <c r="F55" s="11">
        <v>392960</v>
      </c>
    </row>
    <row r="56" spans="1:6" s="1" customFormat="1" ht="11.5" x14ac:dyDescent="0.25">
      <c r="A56" s="17" t="s">
        <v>11</v>
      </c>
      <c r="B56" s="17" t="s">
        <v>71</v>
      </c>
      <c r="C56" s="17" t="s">
        <v>43</v>
      </c>
      <c r="D56" s="10">
        <v>1014204</v>
      </c>
      <c r="E56" s="12"/>
      <c r="F56" s="11">
        <v>1014203.5</v>
      </c>
    </row>
    <row r="57" spans="1:6" s="1" customFormat="1" ht="11.5" x14ac:dyDescent="0.25">
      <c r="A57" s="17" t="s">
        <v>46</v>
      </c>
      <c r="B57" s="17" t="s">
        <v>72</v>
      </c>
      <c r="C57" s="17" t="s">
        <v>39</v>
      </c>
      <c r="D57" s="10">
        <v>200000</v>
      </c>
      <c r="E57" s="12"/>
      <c r="F57" s="11">
        <v>200000</v>
      </c>
    </row>
    <row r="58" spans="1:6" s="1" customFormat="1" ht="11.5" x14ac:dyDescent="0.25">
      <c r="A58" s="17" t="s">
        <v>11</v>
      </c>
      <c r="B58" s="17" t="s">
        <v>73</v>
      </c>
      <c r="C58" s="17" t="s">
        <v>74</v>
      </c>
      <c r="D58" s="10">
        <v>172554</v>
      </c>
      <c r="E58" s="12"/>
      <c r="F58" s="11">
        <v>93044.5</v>
      </c>
    </row>
    <row r="59" spans="1:6" s="1" customFormat="1" ht="11.5" x14ac:dyDescent="0.25">
      <c r="A59" s="17" t="s">
        <v>11</v>
      </c>
      <c r="B59" s="17" t="s">
        <v>73</v>
      </c>
      <c r="C59" s="17" t="s">
        <v>27</v>
      </c>
      <c r="D59" s="10">
        <v>64149</v>
      </c>
      <c r="E59" s="12"/>
      <c r="F59" s="11">
        <v>43375.65</v>
      </c>
    </row>
    <row r="60" spans="1:6" s="1" customFormat="1" ht="11.5" x14ac:dyDescent="0.25">
      <c r="A60" s="17" t="s">
        <v>30</v>
      </c>
      <c r="B60" s="17" t="s">
        <v>75</v>
      </c>
      <c r="C60" s="17" t="s">
        <v>32</v>
      </c>
      <c r="D60" s="10">
        <v>145772</v>
      </c>
      <c r="E60" s="12"/>
      <c r="F60" s="11">
        <v>145762</v>
      </c>
    </row>
    <row r="61" spans="1:6" s="1" customFormat="1" ht="11.5" x14ac:dyDescent="0.25">
      <c r="A61" s="17" t="s">
        <v>11</v>
      </c>
      <c r="B61" s="17" t="s">
        <v>76</v>
      </c>
      <c r="C61" s="17" t="s">
        <v>43</v>
      </c>
      <c r="D61" s="10">
        <v>1538064</v>
      </c>
      <c r="E61" s="12"/>
      <c r="F61" s="11">
        <v>1404982</v>
      </c>
    </row>
    <row r="62" spans="1:6" s="1" customFormat="1" ht="11.5" x14ac:dyDescent="0.25">
      <c r="A62" s="17" t="s">
        <v>11</v>
      </c>
      <c r="B62" s="17" t="s">
        <v>77</v>
      </c>
      <c r="C62" s="17" t="s">
        <v>32</v>
      </c>
      <c r="D62" s="10">
        <v>265332</v>
      </c>
      <c r="E62" s="12"/>
      <c r="F62" s="11">
        <v>265332.05</v>
      </c>
    </row>
    <row r="63" spans="1:6" s="1" customFormat="1" ht="11.5" x14ac:dyDescent="0.25">
      <c r="A63" s="9" t="s">
        <v>11</v>
      </c>
      <c r="B63" s="9" t="s">
        <v>78</v>
      </c>
      <c r="C63" s="9" t="s">
        <v>27</v>
      </c>
      <c r="D63" s="10">
        <v>459556</v>
      </c>
      <c r="E63" s="12"/>
      <c r="F63" s="11">
        <v>459556</v>
      </c>
    </row>
    <row r="64" spans="1:6" s="1" customFormat="1" ht="11.5" x14ac:dyDescent="0.25">
      <c r="A64" s="17" t="s">
        <v>11</v>
      </c>
      <c r="B64" s="17" t="s">
        <v>79</v>
      </c>
      <c r="C64" s="17" t="s">
        <v>11</v>
      </c>
      <c r="D64" s="10">
        <v>463599</v>
      </c>
      <c r="E64" s="12"/>
      <c r="F64" s="11">
        <v>463599</v>
      </c>
    </row>
    <row r="65" spans="1:7" s="1" customFormat="1" ht="11.5" x14ac:dyDescent="0.25">
      <c r="A65" s="17" t="s">
        <v>11</v>
      </c>
      <c r="B65" s="17" t="s">
        <v>80</v>
      </c>
      <c r="C65" s="17" t="s">
        <v>81</v>
      </c>
      <c r="D65" s="10">
        <v>546000</v>
      </c>
      <c r="E65" s="12"/>
      <c r="F65" s="11">
        <v>567000</v>
      </c>
    </row>
    <row r="66" spans="1:7" s="1" customFormat="1" ht="11.5" x14ac:dyDescent="0.25">
      <c r="A66" s="17" t="s">
        <v>11</v>
      </c>
      <c r="B66" s="17" t="s">
        <v>82</v>
      </c>
      <c r="C66" s="17" t="s">
        <v>27</v>
      </c>
      <c r="D66" s="10">
        <v>348036</v>
      </c>
      <c r="E66" s="12"/>
      <c r="F66" s="11">
        <v>361418.8</v>
      </c>
    </row>
    <row r="67" spans="1:7" s="1" customFormat="1" ht="11.5" x14ac:dyDescent="0.25">
      <c r="A67" s="17" t="s">
        <v>11</v>
      </c>
      <c r="B67" s="17" t="s">
        <v>83</v>
      </c>
      <c r="C67" s="17" t="s">
        <v>83</v>
      </c>
      <c r="D67" s="10">
        <v>168000</v>
      </c>
      <c r="E67" s="12"/>
      <c r="F67" s="11">
        <v>168000</v>
      </c>
    </row>
    <row r="68" spans="1:7" s="1" customFormat="1" ht="11.5" x14ac:dyDescent="0.25">
      <c r="A68" s="17" t="s">
        <v>11</v>
      </c>
      <c r="B68" s="17" t="s">
        <v>84</v>
      </c>
      <c r="C68" s="17" t="s">
        <v>39</v>
      </c>
      <c r="D68" s="10">
        <v>950000.04</v>
      </c>
      <c r="E68" s="12"/>
      <c r="F68" s="11">
        <v>950000.04</v>
      </c>
    </row>
    <row r="69" spans="1:7" s="1" customFormat="1" ht="11.5" x14ac:dyDescent="0.25">
      <c r="A69" s="17" t="s">
        <v>11</v>
      </c>
      <c r="B69" s="17" t="s">
        <v>85</v>
      </c>
      <c r="C69" s="17" t="s">
        <v>27</v>
      </c>
      <c r="D69" s="10">
        <v>423504</v>
      </c>
      <c r="E69" s="12"/>
      <c r="F69" s="11">
        <v>473112.67</v>
      </c>
    </row>
    <row r="70" spans="1:7" s="1" customFormat="1" ht="11.5" x14ac:dyDescent="0.25">
      <c r="A70" s="17" t="s">
        <v>11</v>
      </c>
      <c r="B70" s="17" t="s">
        <v>86</v>
      </c>
      <c r="C70" s="17" t="s">
        <v>54</v>
      </c>
      <c r="D70" s="10">
        <v>562956</v>
      </c>
      <c r="E70" s="12"/>
      <c r="F70" s="11">
        <v>562956</v>
      </c>
    </row>
    <row r="71" spans="1:7" s="1" customFormat="1" ht="11.5" x14ac:dyDescent="0.25">
      <c r="A71" s="17" t="s">
        <v>11</v>
      </c>
      <c r="B71" s="17" t="s">
        <v>87</v>
      </c>
      <c r="C71" s="17" t="s">
        <v>43</v>
      </c>
      <c r="D71" s="10">
        <v>475609</v>
      </c>
      <c r="E71" s="12"/>
      <c r="F71" s="11">
        <v>783635.08</v>
      </c>
    </row>
    <row r="72" spans="1:7" s="1" customFormat="1" ht="11.5" x14ac:dyDescent="0.25">
      <c r="A72" s="17" t="s">
        <v>11</v>
      </c>
      <c r="B72" s="17" t="s">
        <v>87</v>
      </c>
      <c r="C72" s="17"/>
      <c r="D72" s="10">
        <v>201512.80499999999</v>
      </c>
      <c r="E72" s="12"/>
      <c r="F72" s="11">
        <v>1071608</v>
      </c>
      <c r="G72" s="19"/>
    </row>
    <row r="73" spans="1:7" s="1" customFormat="1" ht="11.5" x14ac:dyDescent="0.25">
      <c r="A73" s="17" t="s">
        <v>50</v>
      </c>
      <c r="B73" s="17" t="s">
        <v>88</v>
      </c>
      <c r="C73" s="17" t="s">
        <v>89</v>
      </c>
      <c r="D73" s="10">
        <v>122000</v>
      </c>
      <c r="E73" s="12"/>
      <c r="F73" s="11">
        <v>91500</v>
      </c>
    </row>
    <row r="74" spans="1:7" s="1" customFormat="1" ht="11.5" x14ac:dyDescent="0.25">
      <c r="A74" s="17" t="s">
        <v>50</v>
      </c>
      <c r="B74" s="17" t="s">
        <v>88</v>
      </c>
      <c r="C74" s="17" t="s">
        <v>14</v>
      </c>
      <c r="D74" s="10">
        <v>95681.4</v>
      </c>
      <c r="E74" s="12"/>
      <c r="F74" s="11">
        <v>106126.71</v>
      </c>
    </row>
    <row r="75" spans="1:7" s="1" customFormat="1" ht="11.5" x14ac:dyDescent="0.25">
      <c r="A75" s="17" t="s">
        <v>11</v>
      </c>
      <c r="B75" s="17" t="s">
        <v>90</v>
      </c>
      <c r="C75" s="17" t="s">
        <v>11</v>
      </c>
      <c r="D75" s="10">
        <v>11350787</v>
      </c>
      <c r="E75" s="12"/>
      <c r="F75" s="11">
        <v>12320307.25</v>
      </c>
    </row>
    <row r="76" spans="1:7" s="1" customFormat="1" ht="11.5" x14ac:dyDescent="0.25">
      <c r="A76" s="17" t="s">
        <v>11</v>
      </c>
      <c r="B76" s="17" t="s">
        <v>91</v>
      </c>
      <c r="C76" s="17" t="s">
        <v>11</v>
      </c>
      <c r="D76" s="10">
        <v>49796357</v>
      </c>
      <c r="E76" s="12"/>
      <c r="F76" s="11">
        <v>47022525.619999997</v>
      </c>
    </row>
    <row r="77" spans="1:7" s="1" customFormat="1" ht="11.5" x14ac:dyDescent="0.25">
      <c r="A77" s="17" t="s">
        <v>11</v>
      </c>
      <c r="B77" s="17" t="s">
        <v>92</v>
      </c>
      <c r="C77" s="17" t="s">
        <v>92</v>
      </c>
      <c r="D77" s="10">
        <v>268180</v>
      </c>
      <c r="E77" s="12"/>
      <c r="F77" s="11">
        <v>268180</v>
      </c>
    </row>
    <row r="78" spans="1:7" s="1" customFormat="1" ht="11.5" x14ac:dyDescent="0.25">
      <c r="A78" s="17" t="s">
        <v>11</v>
      </c>
      <c r="B78" s="17" t="s">
        <v>93</v>
      </c>
      <c r="C78" s="17" t="s">
        <v>93</v>
      </c>
      <c r="D78" s="10">
        <v>182852</v>
      </c>
      <c r="E78" s="12"/>
      <c r="F78" s="11">
        <v>182852</v>
      </c>
    </row>
    <row r="79" spans="1:7" s="1" customFormat="1" ht="11.5" x14ac:dyDescent="0.25">
      <c r="A79" s="17" t="s">
        <v>11</v>
      </c>
      <c r="B79" s="17" t="s">
        <v>94</v>
      </c>
      <c r="C79" s="17" t="s">
        <v>94</v>
      </c>
      <c r="D79" s="10">
        <v>42664</v>
      </c>
      <c r="E79" s="12"/>
      <c r="F79" s="11">
        <v>42664</v>
      </c>
    </row>
    <row r="80" spans="1:7" s="1" customFormat="1" ht="11.5" x14ac:dyDescent="0.25">
      <c r="A80" s="17" t="s">
        <v>11</v>
      </c>
      <c r="B80" s="17" t="s">
        <v>95</v>
      </c>
      <c r="C80" s="17" t="s">
        <v>95</v>
      </c>
      <c r="D80" s="10">
        <v>36572</v>
      </c>
      <c r="E80" s="12"/>
      <c r="F80" s="11">
        <v>36570.5</v>
      </c>
    </row>
    <row r="81" spans="1:6" s="1" customFormat="1" ht="11.5" x14ac:dyDescent="0.25">
      <c r="A81" s="17" t="s">
        <v>11</v>
      </c>
      <c r="B81" s="20" t="s">
        <v>96</v>
      </c>
      <c r="C81" s="17" t="s">
        <v>27</v>
      </c>
      <c r="D81" s="10">
        <v>49848</v>
      </c>
      <c r="E81" s="12"/>
      <c r="F81" s="11">
        <v>29559.040000000001</v>
      </c>
    </row>
    <row r="82" spans="1:6" s="1" customFormat="1" ht="11.5" x14ac:dyDescent="0.25">
      <c r="A82" s="20" t="s">
        <v>11</v>
      </c>
      <c r="B82" s="20" t="s">
        <v>97</v>
      </c>
      <c r="C82" s="20" t="s">
        <v>11</v>
      </c>
      <c r="D82" s="10">
        <v>297000</v>
      </c>
      <c r="E82" s="12"/>
      <c r="F82" s="11">
        <v>137092.4</v>
      </c>
    </row>
    <row r="83" spans="1:6" s="1" customFormat="1" ht="11.5" x14ac:dyDescent="0.25">
      <c r="A83" s="20" t="s">
        <v>11</v>
      </c>
      <c r="B83" s="20" t="s">
        <v>98</v>
      </c>
      <c r="C83" s="20" t="s">
        <v>27</v>
      </c>
      <c r="D83" s="10">
        <v>1309089</v>
      </c>
      <c r="E83" s="12"/>
      <c r="F83" s="11">
        <v>1496504.04</v>
      </c>
    </row>
    <row r="84" spans="1:6" s="1" customFormat="1" ht="11.5" x14ac:dyDescent="0.25">
      <c r="A84" s="20" t="s">
        <v>11</v>
      </c>
      <c r="B84" s="20" t="s">
        <v>99</v>
      </c>
      <c r="C84" s="20" t="s">
        <v>39</v>
      </c>
      <c r="D84" s="21">
        <v>816000</v>
      </c>
      <c r="E84" s="12"/>
      <c r="F84" s="11">
        <v>1275175.07</v>
      </c>
    </row>
    <row r="85" spans="1:6" s="1" customFormat="1" ht="11.5" x14ac:dyDescent="0.25">
      <c r="A85" s="20" t="s">
        <v>11</v>
      </c>
      <c r="B85" s="20" t="s">
        <v>100</v>
      </c>
      <c r="C85" s="20" t="s">
        <v>101</v>
      </c>
      <c r="D85" s="21">
        <v>1345258</v>
      </c>
      <c r="E85" s="12"/>
      <c r="F85" s="11">
        <v>1390827.19</v>
      </c>
    </row>
    <row r="86" spans="1:6" s="1" customFormat="1" ht="11.5" x14ac:dyDescent="0.25">
      <c r="A86" s="20" t="s">
        <v>11</v>
      </c>
      <c r="B86" s="20" t="s">
        <v>102</v>
      </c>
      <c r="C86" s="20" t="s">
        <v>103</v>
      </c>
      <c r="D86" s="10">
        <v>229825</v>
      </c>
      <c r="E86" s="12"/>
      <c r="F86" s="11">
        <v>6129</v>
      </c>
    </row>
    <row r="87" spans="1:6" s="1" customFormat="1" ht="11.5" x14ac:dyDescent="0.25">
      <c r="A87" s="20" t="s">
        <v>11</v>
      </c>
      <c r="B87" s="20" t="s">
        <v>104</v>
      </c>
      <c r="C87" s="20" t="s">
        <v>89</v>
      </c>
      <c r="D87" s="22">
        <v>67249</v>
      </c>
      <c r="E87" s="12"/>
      <c r="F87" s="11">
        <v>67249</v>
      </c>
    </row>
    <row r="88" spans="1:6" s="1" customFormat="1" ht="11.5" x14ac:dyDescent="0.25">
      <c r="A88" s="23" t="s">
        <v>11</v>
      </c>
      <c r="B88" s="18" t="s">
        <v>105</v>
      </c>
      <c r="C88" s="18" t="s">
        <v>39</v>
      </c>
      <c r="D88" s="22">
        <v>596284</v>
      </c>
      <c r="E88" s="12"/>
      <c r="F88" s="11">
        <v>580448.43999999994</v>
      </c>
    </row>
    <row r="89" spans="1:6" s="1" customFormat="1" ht="11.5" x14ac:dyDescent="0.25">
      <c r="A89" s="17" t="s">
        <v>11</v>
      </c>
      <c r="B89" s="17" t="s">
        <v>106</v>
      </c>
      <c r="C89" s="17" t="s">
        <v>27</v>
      </c>
      <c r="D89" s="22">
        <v>77967</v>
      </c>
      <c r="E89" s="12"/>
      <c r="F89" s="11">
        <v>77968</v>
      </c>
    </row>
    <row r="90" spans="1:6" s="1" customFormat="1" ht="11.5" x14ac:dyDescent="0.25">
      <c r="A90" s="17" t="s">
        <v>11</v>
      </c>
      <c r="B90" s="17" t="s">
        <v>107</v>
      </c>
      <c r="C90" s="24" t="s">
        <v>108</v>
      </c>
      <c r="D90" s="10">
        <v>185000</v>
      </c>
      <c r="E90" s="12"/>
      <c r="F90" s="11">
        <v>187500</v>
      </c>
    </row>
    <row r="91" spans="1:6" s="1" customFormat="1" ht="11.5" x14ac:dyDescent="0.25">
      <c r="A91" s="20" t="s">
        <v>11</v>
      </c>
      <c r="B91" s="20" t="s">
        <v>109</v>
      </c>
      <c r="C91" s="24" t="s">
        <v>108</v>
      </c>
      <c r="D91" s="10">
        <v>1021858</v>
      </c>
      <c r="E91" s="25"/>
      <c r="F91" s="11">
        <v>1200000</v>
      </c>
    </row>
    <row r="92" spans="1:6" x14ac:dyDescent="0.3">
      <c r="A92" s="20" t="s">
        <v>11</v>
      </c>
      <c r="B92" s="24" t="s">
        <v>110</v>
      </c>
      <c r="C92" s="24" t="s">
        <v>108</v>
      </c>
      <c r="D92" s="26">
        <v>218133.72</v>
      </c>
      <c r="E92" s="27"/>
      <c r="F92" s="11">
        <v>30374.35</v>
      </c>
    </row>
    <row r="93" spans="1:6" x14ac:dyDescent="0.3">
      <c r="A93" s="20" t="s">
        <v>11</v>
      </c>
      <c r="B93" s="24" t="s">
        <v>111</v>
      </c>
      <c r="C93" s="24" t="s">
        <v>54</v>
      </c>
      <c r="D93" s="26">
        <v>325549.06</v>
      </c>
      <c r="E93" s="27"/>
      <c r="F93" s="11">
        <v>89054.59</v>
      </c>
    </row>
    <row r="94" spans="1:6" x14ac:dyDescent="0.3">
      <c r="A94" s="20" t="s">
        <v>11</v>
      </c>
      <c r="B94" s="24" t="s">
        <v>112</v>
      </c>
      <c r="C94" s="24" t="s">
        <v>43</v>
      </c>
      <c r="D94" s="26">
        <v>946694.83</v>
      </c>
      <c r="E94" s="27"/>
      <c r="F94" s="11">
        <v>691749.83</v>
      </c>
    </row>
    <row r="95" spans="1:6" x14ac:dyDescent="0.3">
      <c r="A95" s="20" t="s">
        <v>11</v>
      </c>
      <c r="B95" s="24" t="s">
        <v>113</v>
      </c>
      <c r="C95" s="24" t="s">
        <v>114</v>
      </c>
      <c r="D95" s="26">
        <v>1486282</v>
      </c>
      <c r="E95" s="27"/>
      <c r="F95" s="11">
        <v>1322336.52</v>
      </c>
    </row>
    <row r="96" spans="1:6" x14ac:dyDescent="0.3">
      <c r="A96" s="20" t="s">
        <v>11</v>
      </c>
      <c r="B96" s="24" t="s">
        <v>115</v>
      </c>
      <c r="C96" s="24" t="s">
        <v>39</v>
      </c>
      <c r="D96" s="26">
        <v>300000</v>
      </c>
      <c r="E96" s="27"/>
      <c r="F96" s="11"/>
    </row>
    <row r="97" spans="1:6" x14ac:dyDescent="0.3">
      <c r="A97" s="20" t="s">
        <v>11</v>
      </c>
      <c r="B97" s="24" t="s">
        <v>116</v>
      </c>
      <c r="C97" s="24" t="s">
        <v>117</v>
      </c>
      <c r="D97" s="26">
        <v>450000</v>
      </c>
      <c r="E97" s="27"/>
      <c r="F97" s="11">
        <v>165670.59</v>
      </c>
    </row>
    <row r="98" spans="1:6" x14ac:dyDescent="0.3">
      <c r="A98" s="20" t="s">
        <v>11</v>
      </c>
      <c r="B98" s="24" t="s">
        <v>118</v>
      </c>
      <c r="C98" s="24" t="s">
        <v>39</v>
      </c>
      <c r="D98" s="26">
        <v>150000</v>
      </c>
      <c r="E98" s="27"/>
      <c r="F98" s="11"/>
    </row>
    <row r="99" spans="1:6" x14ac:dyDescent="0.3">
      <c r="A99" s="20" t="s">
        <v>11</v>
      </c>
      <c r="B99" s="24" t="s">
        <v>119</v>
      </c>
      <c r="C99" s="24" t="s">
        <v>114</v>
      </c>
      <c r="D99" s="26">
        <v>1504000</v>
      </c>
      <c r="E99" s="27"/>
      <c r="F99" s="11">
        <v>1470765.11</v>
      </c>
    </row>
    <row r="100" spans="1:6" x14ac:dyDescent="0.3">
      <c r="A100" s="20" t="s">
        <v>11</v>
      </c>
      <c r="B100" s="24" t="s">
        <v>120</v>
      </c>
      <c r="C100" s="24" t="s">
        <v>114</v>
      </c>
      <c r="D100" s="26">
        <v>524000</v>
      </c>
      <c r="E100" s="27"/>
      <c r="F100" s="11">
        <v>533268.31999999995</v>
      </c>
    </row>
    <row r="101" spans="1:6" x14ac:dyDescent="0.3">
      <c r="A101" s="20" t="s">
        <v>11</v>
      </c>
      <c r="B101" s="24" t="s">
        <v>121</v>
      </c>
      <c r="C101" s="24" t="s">
        <v>114</v>
      </c>
      <c r="D101" s="26">
        <v>1095140</v>
      </c>
      <c r="E101" s="27"/>
      <c r="F101" s="11">
        <v>921541.17</v>
      </c>
    </row>
    <row r="102" spans="1:6" x14ac:dyDescent="0.3">
      <c r="A102" s="20" t="s">
        <v>11</v>
      </c>
      <c r="B102" s="24" t="s">
        <v>122</v>
      </c>
      <c r="C102" s="24" t="s">
        <v>114</v>
      </c>
      <c r="D102" s="26">
        <v>1521564</v>
      </c>
      <c r="E102" s="27"/>
      <c r="F102" s="11">
        <v>1521563.34</v>
      </c>
    </row>
    <row r="103" spans="1:6" x14ac:dyDescent="0.3">
      <c r="A103" s="20" t="s">
        <v>11</v>
      </c>
      <c r="B103" s="24" t="s">
        <v>123</v>
      </c>
      <c r="C103" s="24" t="s">
        <v>114</v>
      </c>
      <c r="D103" s="26">
        <v>615000</v>
      </c>
      <c r="E103" s="27"/>
      <c r="F103" s="11">
        <v>482949.21</v>
      </c>
    </row>
    <row r="104" spans="1:6" x14ac:dyDescent="0.3">
      <c r="A104" s="20" t="s">
        <v>11</v>
      </c>
      <c r="B104" s="24" t="s">
        <v>124</v>
      </c>
      <c r="C104" s="24" t="s">
        <v>39</v>
      </c>
      <c r="D104" s="26">
        <v>125000</v>
      </c>
      <c r="E104" s="27"/>
      <c r="F104" s="11">
        <v>193513.87</v>
      </c>
    </row>
    <row r="105" spans="1:6" x14ac:dyDescent="0.3">
      <c r="A105" s="20" t="s">
        <v>46</v>
      </c>
      <c r="B105" s="24" t="s">
        <v>125</v>
      </c>
      <c r="C105" s="24" t="s">
        <v>39</v>
      </c>
      <c r="D105" s="26"/>
      <c r="E105" s="27"/>
      <c r="F105" s="11">
        <v>97589</v>
      </c>
    </row>
    <row r="106" spans="1:6" x14ac:dyDescent="0.3">
      <c r="A106" s="20" t="s">
        <v>11</v>
      </c>
      <c r="B106" s="29" t="s">
        <v>126</v>
      </c>
      <c r="C106" s="24" t="s">
        <v>39</v>
      </c>
      <c r="D106" s="26"/>
      <c r="E106" s="27"/>
      <c r="F106" s="11">
        <v>119938.6</v>
      </c>
    </row>
    <row r="107" spans="1:6" x14ac:dyDescent="0.3">
      <c r="A107" s="20" t="s">
        <v>11</v>
      </c>
      <c r="B107" s="24" t="s">
        <v>127</v>
      </c>
      <c r="C107" s="24" t="s">
        <v>39</v>
      </c>
      <c r="D107" s="26"/>
      <c r="E107" s="27"/>
      <c r="F107" s="11">
        <v>136118.6</v>
      </c>
    </row>
    <row r="108" spans="1:6" x14ac:dyDescent="0.3">
      <c r="A108" s="30" t="s">
        <v>30</v>
      </c>
      <c r="B108" s="24" t="s">
        <v>128</v>
      </c>
      <c r="C108" s="24" t="s">
        <v>39</v>
      </c>
      <c r="D108" s="26"/>
      <c r="E108" s="27"/>
      <c r="F108" s="11">
        <v>174931.5</v>
      </c>
    </row>
    <row r="109" spans="1:6" s="1" customFormat="1" ht="11.5" x14ac:dyDescent="0.25">
      <c r="A109" s="53" t="s">
        <v>36</v>
      </c>
      <c r="B109" s="54"/>
      <c r="C109" s="54"/>
      <c r="D109" s="13">
        <f>SUM(D29:D108)</f>
        <v>99298132.734999999</v>
      </c>
      <c r="E109" s="13">
        <f>SUM(E29:E108)</f>
        <v>385408</v>
      </c>
      <c r="F109" s="13">
        <v>97489140.479999974</v>
      </c>
    </row>
    <row r="110" spans="1:6" s="1" customFormat="1" ht="11.5" x14ac:dyDescent="0.25">
      <c r="A110" s="2"/>
      <c r="B110" s="31"/>
      <c r="C110" s="31"/>
      <c r="D110" s="3"/>
      <c r="E110" s="16"/>
      <c r="F110" s="16"/>
    </row>
    <row r="111" spans="1:6" s="1" customFormat="1" ht="11.5" x14ac:dyDescent="0.25">
      <c r="A111" s="2"/>
      <c r="B111" s="31"/>
      <c r="C111" s="31"/>
      <c r="D111" s="3"/>
      <c r="E111" s="16"/>
      <c r="F111" s="16"/>
    </row>
    <row r="112" spans="1:6" s="1" customFormat="1" ht="11.5" x14ac:dyDescent="0.25">
      <c r="A112" s="2"/>
      <c r="B112" s="31"/>
      <c r="C112" s="31"/>
      <c r="D112" s="3"/>
      <c r="E112" s="16"/>
      <c r="F112" s="16"/>
    </row>
    <row r="113" spans="1:7" s="1" customFormat="1" ht="11.5" x14ac:dyDescent="0.25">
      <c r="A113" s="2"/>
      <c r="B113" s="31"/>
      <c r="C113" s="31"/>
      <c r="D113" s="3"/>
      <c r="E113" s="16"/>
      <c r="F113" s="16"/>
    </row>
    <row r="114" spans="1:7" s="1" customFormat="1" thickBot="1" x14ac:dyDescent="0.3">
      <c r="A114" s="2"/>
      <c r="B114" s="32"/>
      <c r="C114" s="32"/>
      <c r="D114" s="3"/>
      <c r="E114" s="4"/>
      <c r="F114" s="4"/>
    </row>
    <row r="115" spans="1:7" s="1" customFormat="1" thickBot="1" x14ac:dyDescent="0.3">
      <c r="A115" s="48" t="s">
        <v>129</v>
      </c>
      <c r="B115" s="49"/>
      <c r="C115" s="49"/>
      <c r="D115" s="49"/>
      <c r="E115" s="49"/>
      <c r="F115" s="50"/>
    </row>
    <row r="116" spans="1:7" s="1" customFormat="1" ht="69.5" thickBot="1" x14ac:dyDescent="0.3">
      <c r="A116" s="33" t="s">
        <v>4</v>
      </c>
      <c r="B116" s="33" t="s">
        <v>5</v>
      </c>
      <c r="C116" s="33" t="s">
        <v>6</v>
      </c>
      <c r="D116" s="34" t="s">
        <v>7</v>
      </c>
      <c r="E116" s="34" t="s">
        <v>8</v>
      </c>
      <c r="F116" s="8" t="s">
        <v>9</v>
      </c>
    </row>
    <row r="117" spans="1:7" s="1" customFormat="1" ht="11.5" x14ac:dyDescent="0.25">
      <c r="A117" s="9" t="s">
        <v>11</v>
      </c>
      <c r="B117" s="9" t="s">
        <v>130</v>
      </c>
      <c r="C117" s="9" t="s">
        <v>131</v>
      </c>
      <c r="D117" s="10">
        <v>148552</v>
      </c>
      <c r="E117" s="11"/>
      <c r="F117" s="11">
        <v>148551</v>
      </c>
    </row>
    <row r="118" spans="1:7" s="1" customFormat="1" ht="11.5" x14ac:dyDescent="0.25">
      <c r="A118" s="9" t="s">
        <v>11</v>
      </c>
      <c r="B118" s="9" t="s">
        <v>132</v>
      </c>
      <c r="C118" s="9" t="s">
        <v>32</v>
      </c>
      <c r="D118" s="10">
        <v>373852</v>
      </c>
      <c r="E118" s="11"/>
      <c r="F118" s="11">
        <v>373852</v>
      </c>
    </row>
    <row r="119" spans="1:7" s="1" customFormat="1" ht="11.5" x14ac:dyDescent="0.25">
      <c r="A119" s="9" t="s">
        <v>11</v>
      </c>
      <c r="B119" s="9" t="s">
        <v>133</v>
      </c>
      <c r="C119" s="9" t="s">
        <v>54</v>
      </c>
      <c r="D119" s="10">
        <v>400624</v>
      </c>
      <c r="E119" s="11"/>
      <c r="F119" s="11">
        <v>377481.25</v>
      </c>
    </row>
    <row r="120" spans="1:7" s="1" customFormat="1" ht="11.5" x14ac:dyDescent="0.25">
      <c r="A120" s="9" t="s">
        <v>11</v>
      </c>
      <c r="B120" s="9" t="s">
        <v>53</v>
      </c>
      <c r="C120" s="9" t="s">
        <v>54</v>
      </c>
      <c r="D120" s="10">
        <v>572756</v>
      </c>
      <c r="E120" s="11"/>
      <c r="F120" s="11">
        <v>572775.52</v>
      </c>
    </row>
    <row r="121" spans="1:7" s="1" customFormat="1" ht="11.5" x14ac:dyDescent="0.25">
      <c r="A121" s="9" t="s">
        <v>11</v>
      </c>
      <c r="B121" s="9" t="s">
        <v>57</v>
      </c>
      <c r="C121" s="9" t="s">
        <v>14</v>
      </c>
      <c r="D121" s="10">
        <v>470160</v>
      </c>
      <c r="E121" s="12"/>
      <c r="F121" s="11">
        <v>336868</v>
      </c>
      <c r="G121" s="35"/>
    </row>
    <row r="122" spans="1:7" s="1" customFormat="1" ht="11.5" x14ac:dyDescent="0.25">
      <c r="A122" s="9" t="s">
        <v>11</v>
      </c>
      <c r="B122" s="9" t="s">
        <v>134</v>
      </c>
      <c r="C122" s="9" t="s">
        <v>14</v>
      </c>
      <c r="D122" s="10">
        <v>488868</v>
      </c>
      <c r="E122" s="12"/>
      <c r="F122" s="11">
        <v>325051</v>
      </c>
    </row>
    <row r="123" spans="1:7" s="1" customFormat="1" ht="11.5" x14ac:dyDescent="0.25">
      <c r="A123" s="9" t="s">
        <v>11</v>
      </c>
      <c r="B123" s="9" t="s">
        <v>135</v>
      </c>
      <c r="C123" s="9" t="s">
        <v>27</v>
      </c>
      <c r="D123" s="10">
        <v>789988</v>
      </c>
      <c r="E123" s="12"/>
      <c r="F123" s="11">
        <v>793413.5</v>
      </c>
    </row>
    <row r="124" spans="1:7" s="1" customFormat="1" ht="11.5" x14ac:dyDescent="0.25">
      <c r="A124" s="9" t="s">
        <v>11</v>
      </c>
      <c r="B124" s="9" t="s">
        <v>136</v>
      </c>
      <c r="C124" s="9" t="s">
        <v>27</v>
      </c>
      <c r="D124" s="10">
        <v>605648</v>
      </c>
      <c r="E124" s="12"/>
      <c r="F124" s="11">
        <v>815647.5</v>
      </c>
    </row>
    <row r="125" spans="1:7" s="1" customFormat="1" ht="11.5" x14ac:dyDescent="0.25">
      <c r="A125" s="9" t="s">
        <v>11</v>
      </c>
      <c r="B125" s="9" t="s">
        <v>137</v>
      </c>
      <c r="C125" s="9" t="s">
        <v>138</v>
      </c>
      <c r="D125" s="10">
        <v>136914</v>
      </c>
      <c r="E125" s="12">
        <v>68464</v>
      </c>
      <c r="F125" s="11">
        <v>68464.13</v>
      </c>
    </row>
    <row r="126" spans="1:7" s="1" customFormat="1" ht="11.5" x14ac:dyDescent="0.25">
      <c r="A126" s="9" t="s">
        <v>11</v>
      </c>
      <c r="B126" s="9" t="s">
        <v>139</v>
      </c>
      <c r="C126" s="9" t="s">
        <v>13</v>
      </c>
      <c r="D126" s="10">
        <v>218660</v>
      </c>
      <c r="E126" s="12"/>
      <c r="F126" s="11">
        <v>218660</v>
      </c>
    </row>
    <row r="127" spans="1:7" s="1" customFormat="1" ht="11.5" x14ac:dyDescent="0.25">
      <c r="A127" s="9" t="s">
        <v>11</v>
      </c>
      <c r="B127" s="9" t="s">
        <v>140</v>
      </c>
      <c r="C127" s="9" t="s">
        <v>13</v>
      </c>
      <c r="D127" s="10">
        <v>166252</v>
      </c>
      <c r="E127" s="12"/>
      <c r="F127" s="11">
        <v>166252</v>
      </c>
    </row>
    <row r="128" spans="1:7" s="1" customFormat="1" ht="11.5" x14ac:dyDescent="0.25">
      <c r="A128" s="9" t="s">
        <v>11</v>
      </c>
      <c r="B128" s="9" t="s">
        <v>141</v>
      </c>
      <c r="C128" s="9" t="s">
        <v>13</v>
      </c>
      <c r="D128" s="10">
        <v>361540</v>
      </c>
      <c r="E128" s="12"/>
      <c r="F128" s="11">
        <v>361540</v>
      </c>
    </row>
    <row r="129" spans="1:9" s="1" customFormat="1" ht="11.5" x14ac:dyDescent="0.25">
      <c r="A129" s="9" t="s">
        <v>11</v>
      </c>
      <c r="B129" s="9" t="s">
        <v>142</v>
      </c>
      <c r="C129" s="9" t="s">
        <v>13</v>
      </c>
      <c r="D129" s="10">
        <v>366156</v>
      </c>
      <c r="E129" s="12"/>
      <c r="F129" s="11">
        <v>366156.58</v>
      </c>
    </row>
    <row r="130" spans="1:9" s="1" customFormat="1" ht="11.5" x14ac:dyDescent="0.25">
      <c r="A130" s="9" t="s">
        <v>11</v>
      </c>
      <c r="B130" s="9" t="s">
        <v>143</v>
      </c>
      <c r="C130" s="9" t="s">
        <v>13</v>
      </c>
      <c r="D130" s="10">
        <v>295459</v>
      </c>
      <c r="E130" s="11"/>
      <c r="F130" s="11">
        <v>382916.93</v>
      </c>
    </row>
    <row r="131" spans="1:9" s="1" customFormat="1" ht="11.5" x14ac:dyDescent="0.25">
      <c r="A131" s="9" t="s">
        <v>11</v>
      </c>
      <c r="B131" s="9" t="s">
        <v>144</v>
      </c>
      <c r="C131" s="9" t="s">
        <v>32</v>
      </c>
      <c r="D131" s="10">
        <v>400000</v>
      </c>
      <c r="E131" s="11"/>
      <c r="F131" s="11">
        <v>388596</v>
      </c>
    </row>
    <row r="132" spans="1:9" s="1" customFormat="1" ht="11.5" x14ac:dyDescent="0.25">
      <c r="A132" s="9" t="s">
        <v>50</v>
      </c>
      <c r="B132" s="9" t="s">
        <v>145</v>
      </c>
      <c r="C132" s="9" t="s">
        <v>32</v>
      </c>
      <c r="D132" s="10">
        <v>113668</v>
      </c>
      <c r="E132" s="36"/>
      <c r="F132" s="11">
        <v>113668</v>
      </c>
    </row>
    <row r="133" spans="1:9" s="1" customFormat="1" ht="11.5" x14ac:dyDescent="0.25">
      <c r="A133" s="56" t="s">
        <v>146</v>
      </c>
      <c r="B133" s="57"/>
      <c r="C133" s="57"/>
      <c r="D133" s="13">
        <f>SUM(D117:D132)</f>
        <v>5909097</v>
      </c>
      <c r="E133" s="13">
        <f>SUM(E117:E132)</f>
        <v>68464</v>
      </c>
      <c r="F133" s="13">
        <v>5809893.4100000001</v>
      </c>
    </row>
    <row r="134" spans="1:9" s="1" customFormat="1" ht="11.5" x14ac:dyDescent="0.25">
      <c r="A134" s="2"/>
      <c r="B134" s="31"/>
      <c r="C134" s="31"/>
      <c r="D134" s="3"/>
      <c r="E134" s="16"/>
      <c r="F134" s="4"/>
    </row>
    <row r="135" spans="1:9" s="1" customFormat="1" thickBot="1" x14ac:dyDescent="0.3">
      <c r="A135" s="2"/>
      <c r="B135" s="2"/>
      <c r="C135" s="2"/>
      <c r="D135" s="3"/>
      <c r="E135" s="4"/>
      <c r="F135" s="4"/>
    </row>
    <row r="136" spans="1:9" s="1" customFormat="1" thickBot="1" x14ac:dyDescent="0.3">
      <c r="A136" s="59" t="s">
        <v>147</v>
      </c>
      <c r="B136" s="60"/>
      <c r="C136" s="60"/>
      <c r="D136" s="60"/>
      <c r="E136" s="60"/>
      <c r="F136" s="61"/>
    </row>
    <row r="137" spans="1:9" s="1" customFormat="1" ht="69.5" thickBot="1" x14ac:dyDescent="0.3">
      <c r="A137" s="33" t="s">
        <v>4</v>
      </c>
      <c r="B137" s="33" t="s">
        <v>5</v>
      </c>
      <c r="C137" s="33" t="s">
        <v>6</v>
      </c>
      <c r="D137" s="34" t="s">
        <v>7</v>
      </c>
      <c r="E137" s="34" t="s">
        <v>8</v>
      </c>
      <c r="F137" s="8" t="s">
        <v>9</v>
      </c>
    </row>
    <row r="138" spans="1:9" s="1" customFormat="1" ht="11.5" x14ac:dyDescent="0.25">
      <c r="A138" s="9" t="s">
        <v>11</v>
      </c>
      <c r="B138" s="9" t="s">
        <v>148</v>
      </c>
      <c r="C138" s="9" t="s">
        <v>43</v>
      </c>
      <c r="D138" s="10">
        <v>327652</v>
      </c>
      <c r="E138" s="11"/>
      <c r="F138" s="11">
        <v>484522.61</v>
      </c>
    </row>
    <row r="139" spans="1:9" s="1" customFormat="1" ht="11.5" x14ac:dyDescent="0.25">
      <c r="A139" s="9" t="s">
        <v>11</v>
      </c>
      <c r="B139" s="9" t="s">
        <v>149</v>
      </c>
      <c r="C139" s="9" t="s">
        <v>149</v>
      </c>
      <c r="D139" s="10">
        <v>348668</v>
      </c>
      <c r="E139" s="11"/>
      <c r="F139" s="11">
        <v>359841</v>
      </c>
    </row>
    <row r="140" spans="1:9" s="1" customFormat="1" ht="11.5" x14ac:dyDescent="0.25">
      <c r="A140" s="9" t="s">
        <v>11</v>
      </c>
      <c r="B140" s="9" t="s">
        <v>150</v>
      </c>
      <c r="C140" s="9" t="s">
        <v>151</v>
      </c>
      <c r="D140" s="10">
        <v>889412</v>
      </c>
      <c r="E140" s="11"/>
      <c r="F140" s="11">
        <v>889412</v>
      </c>
    </row>
    <row r="141" spans="1:9" s="1" customFormat="1" ht="11.5" x14ac:dyDescent="0.25">
      <c r="A141" s="9" t="s">
        <v>11</v>
      </c>
      <c r="B141" s="9" t="s">
        <v>152</v>
      </c>
      <c r="C141" s="9" t="s">
        <v>151</v>
      </c>
      <c r="D141" s="10">
        <v>1096332</v>
      </c>
      <c r="E141" s="11"/>
      <c r="F141" s="11">
        <v>1288969</v>
      </c>
    </row>
    <row r="142" spans="1:9" s="1" customFormat="1" ht="11.5" x14ac:dyDescent="0.25">
      <c r="A142" s="9" t="s">
        <v>11</v>
      </c>
      <c r="B142" s="9" t="s">
        <v>153</v>
      </c>
      <c r="C142" s="9" t="s">
        <v>14</v>
      </c>
      <c r="D142" s="10">
        <v>970924</v>
      </c>
      <c r="E142" s="12"/>
      <c r="F142" s="11">
        <v>995923</v>
      </c>
    </row>
    <row r="143" spans="1:9" s="1" customFormat="1" ht="11.5" x14ac:dyDescent="0.25">
      <c r="A143" s="9" t="s">
        <v>11</v>
      </c>
      <c r="B143" s="9" t="s">
        <v>154</v>
      </c>
      <c r="C143" s="9" t="s">
        <v>14</v>
      </c>
      <c r="D143" s="10">
        <v>154416</v>
      </c>
      <c r="E143" s="12"/>
      <c r="F143" s="11">
        <v>154453</v>
      </c>
    </row>
    <row r="144" spans="1:9" s="1" customFormat="1" ht="11.5" x14ac:dyDescent="0.25">
      <c r="A144" s="9" t="s">
        <v>11</v>
      </c>
      <c r="B144" s="9" t="s">
        <v>155</v>
      </c>
      <c r="C144" s="9" t="s">
        <v>155</v>
      </c>
      <c r="D144" s="10">
        <v>70500</v>
      </c>
      <c r="E144" s="12"/>
      <c r="F144" s="11">
        <v>70500</v>
      </c>
      <c r="I144" s="1" t="s">
        <v>10</v>
      </c>
    </row>
    <row r="145" spans="1:6" s="1" customFormat="1" ht="11.5" x14ac:dyDescent="0.25">
      <c r="A145" s="9" t="s">
        <v>11</v>
      </c>
      <c r="B145" s="9" t="s">
        <v>156</v>
      </c>
      <c r="C145" s="9" t="s">
        <v>43</v>
      </c>
      <c r="D145" s="10">
        <v>60000</v>
      </c>
      <c r="E145" s="12"/>
      <c r="F145" s="11">
        <v>15603.42</v>
      </c>
    </row>
    <row r="146" spans="1:6" s="1" customFormat="1" ht="11.5" x14ac:dyDescent="0.25">
      <c r="A146" s="56" t="s">
        <v>146</v>
      </c>
      <c r="B146" s="57"/>
      <c r="C146" s="57"/>
      <c r="D146" s="13">
        <f>SUM(D138:D145)</f>
        <v>3917904</v>
      </c>
      <c r="E146" s="13">
        <f>SUM(E138:E145)</f>
        <v>0</v>
      </c>
      <c r="F146" s="13">
        <v>4259224.0299999993</v>
      </c>
    </row>
    <row r="147" spans="1:6" s="1" customFormat="1" ht="11.5" x14ac:dyDescent="0.25">
      <c r="A147" s="2"/>
      <c r="B147" s="31"/>
      <c r="C147" s="31"/>
      <c r="D147" s="3"/>
      <c r="E147" s="16"/>
      <c r="F147" s="4"/>
    </row>
    <row r="148" spans="1:6" s="1" customFormat="1" thickBot="1" x14ac:dyDescent="0.3">
      <c r="A148" s="2"/>
      <c r="B148" s="2"/>
      <c r="C148" s="2"/>
      <c r="D148" s="3"/>
      <c r="E148" s="4"/>
      <c r="F148" s="4"/>
    </row>
    <row r="149" spans="1:6" s="1" customFormat="1" thickBot="1" x14ac:dyDescent="0.3">
      <c r="A149" s="48" t="s">
        <v>157</v>
      </c>
      <c r="B149" s="49"/>
      <c r="C149" s="49"/>
      <c r="D149" s="49"/>
      <c r="E149" s="49"/>
      <c r="F149" s="50"/>
    </row>
    <row r="150" spans="1:6" s="1" customFormat="1" ht="69.5" thickBot="1" x14ac:dyDescent="0.3">
      <c r="A150" s="33" t="s">
        <v>4</v>
      </c>
      <c r="B150" s="33" t="s">
        <v>5</v>
      </c>
      <c r="C150" s="33" t="s">
        <v>6</v>
      </c>
      <c r="D150" s="34" t="s">
        <v>7</v>
      </c>
      <c r="E150" s="34" t="s">
        <v>8</v>
      </c>
      <c r="F150" s="8" t="s">
        <v>9</v>
      </c>
    </row>
    <row r="151" spans="1:6" s="1" customFormat="1" ht="11.5" x14ac:dyDescent="0.25">
      <c r="A151" s="9" t="s">
        <v>11</v>
      </c>
      <c r="B151" s="9" t="s">
        <v>158</v>
      </c>
      <c r="C151" s="9" t="s">
        <v>11</v>
      </c>
      <c r="D151" s="10">
        <v>1853918</v>
      </c>
      <c r="E151" s="12"/>
      <c r="F151" s="11">
        <v>1916730.14</v>
      </c>
    </row>
    <row r="152" spans="1:6" s="1" customFormat="1" ht="11.5" x14ac:dyDescent="0.25">
      <c r="A152" s="9" t="s">
        <v>11</v>
      </c>
      <c r="B152" s="9" t="s">
        <v>159</v>
      </c>
      <c r="C152" s="9" t="s">
        <v>11</v>
      </c>
      <c r="D152" s="10">
        <v>1031507</v>
      </c>
      <c r="E152" s="12">
        <v>731507</v>
      </c>
      <c r="F152" s="11">
        <v>819072.28</v>
      </c>
    </row>
    <row r="153" spans="1:6" s="1" customFormat="1" ht="11.5" x14ac:dyDescent="0.25">
      <c r="A153" s="9" t="s">
        <v>160</v>
      </c>
      <c r="B153" s="9" t="s">
        <v>161</v>
      </c>
      <c r="C153" s="9" t="s">
        <v>160</v>
      </c>
      <c r="D153" s="10">
        <v>324056.81</v>
      </c>
      <c r="E153" s="12"/>
      <c r="F153" s="11">
        <v>243274</v>
      </c>
    </row>
    <row r="154" spans="1:6" s="1" customFormat="1" ht="11.5" x14ac:dyDescent="0.25">
      <c r="A154" s="9" t="s">
        <v>46</v>
      </c>
      <c r="B154" s="9" t="s">
        <v>162</v>
      </c>
      <c r="C154" s="9" t="s">
        <v>46</v>
      </c>
      <c r="D154" s="10">
        <v>403463.48</v>
      </c>
      <c r="E154" s="12"/>
      <c r="F154" s="11">
        <v>365011.46</v>
      </c>
    </row>
    <row r="155" spans="1:6" s="1" customFormat="1" ht="11.5" x14ac:dyDescent="0.25">
      <c r="A155" s="9" t="s">
        <v>50</v>
      </c>
      <c r="B155" s="9" t="s">
        <v>163</v>
      </c>
      <c r="C155" s="9" t="s">
        <v>50</v>
      </c>
      <c r="D155" s="10">
        <v>392148.53</v>
      </c>
      <c r="E155" s="12"/>
      <c r="F155" s="11">
        <v>342605.55</v>
      </c>
    </row>
    <row r="156" spans="1:6" s="1" customFormat="1" ht="11.5" x14ac:dyDescent="0.25">
      <c r="A156" s="9" t="s">
        <v>11</v>
      </c>
      <c r="B156" s="9" t="s">
        <v>164</v>
      </c>
      <c r="C156" s="9" t="s">
        <v>11</v>
      </c>
      <c r="D156" s="10">
        <v>1416725</v>
      </c>
      <c r="E156" s="12"/>
      <c r="F156" s="11">
        <v>4213505.4699999969</v>
      </c>
    </row>
    <row r="157" spans="1:6" s="1" customFormat="1" ht="11.5" x14ac:dyDescent="0.25">
      <c r="A157" s="9" t="s">
        <v>11</v>
      </c>
      <c r="B157" s="9" t="s">
        <v>165</v>
      </c>
      <c r="C157" s="9" t="s">
        <v>11</v>
      </c>
      <c r="D157" s="10">
        <v>217626</v>
      </c>
      <c r="E157" s="12"/>
      <c r="F157" s="11">
        <v>200993.22</v>
      </c>
    </row>
    <row r="158" spans="1:6" s="1" customFormat="1" ht="11.5" x14ac:dyDescent="0.25">
      <c r="A158" s="9" t="s">
        <v>11</v>
      </c>
      <c r="B158" s="9" t="s">
        <v>166</v>
      </c>
      <c r="C158" s="9" t="s">
        <v>39</v>
      </c>
      <c r="D158" s="10">
        <v>52220</v>
      </c>
      <c r="E158" s="12"/>
      <c r="F158" s="11">
        <v>52220</v>
      </c>
    </row>
    <row r="159" spans="1:6" s="1" customFormat="1" ht="11.5" x14ac:dyDescent="0.25">
      <c r="A159" s="9" t="s">
        <v>11</v>
      </c>
      <c r="B159" s="9" t="s">
        <v>167</v>
      </c>
      <c r="C159" s="9" t="s">
        <v>11</v>
      </c>
      <c r="D159" s="10">
        <v>177181.94</v>
      </c>
      <c r="E159" s="12"/>
      <c r="F159" s="11">
        <v>346084.68</v>
      </c>
    </row>
    <row r="160" spans="1:6" s="1" customFormat="1" ht="11.5" x14ac:dyDescent="0.25">
      <c r="A160" s="9" t="s">
        <v>11</v>
      </c>
      <c r="B160" s="9" t="s">
        <v>168</v>
      </c>
      <c r="C160" s="9" t="s">
        <v>11</v>
      </c>
      <c r="D160" s="10">
        <v>2807055</v>
      </c>
      <c r="E160" s="12"/>
      <c r="F160" s="11">
        <v>1978412.7490000005</v>
      </c>
    </row>
    <row r="161" spans="1:6" s="1" customFormat="1" ht="11.5" x14ac:dyDescent="0.25">
      <c r="A161" s="9" t="s">
        <v>11</v>
      </c>
      <c r="B161" s="9" t="s">
        <v>169</v>
      </c>
      <c r="C161" s="9" t="s">
        <v>11</v>
      </c>
      <c r="D161" s="10">
        <v>1139876</v>
      </c>
      <c r="E161" s="12"/>
      <c r="F161" s="11">
        <v>1227991.75</v>
      </c>
    </row>
    <row r="162" spans="1:6" s="1" customFormat="1" ht="11.5" x14ac:dyDescent="0.25">
      <c r="A162" s="9" t="s">
        <v>11</v>
      </c>
      <c r="B162" s="9" t="s">
        <v>170</v>
      </c>
      <c r="C162" s="9" t="s">
        <v>11</v>
      </c>
      <c r="D162" s="10">
        <v>50791</v>
      </c>
      <c r="E162" s="12"/>
      <c r="F162" s="11">
        <v>31708.81</v>
      </c>
    </row>
    <row r="163" spans="1:6" s="1" customFormat="1" ht="11.5" x14ac:dyDescent="0.25">
      <c r="A163" s="56" t="s">
        <v>146</v>
      </c>
      <c r="B163" s="57"/>
      <c r="C163" s="57"/>
      <c r="D163" s="13">
        <f>SUM(D151:D162)</f>
        <v>9866568.7600000016</v>
      </c>
      <c r="E163" s="13">
        <f>SUM(E151:E162)</f>
        <v>731507</v>
      </c>
      <c r="F163" s="13">
        <v>11737610.108999997</v>
      </c>
    </row>
    <row r="164" spans="1:6" s="1" customFormat="1" ht="11.5" x14ac:dyDescent="0.25">
      <c r="A164" s="37"/>
      <c r="B164" s="37"/>
      <c r="C164" s="38"/>
      <c r="D164" s="39"/>
      <c r="E164" s="39"/>
      <c r="F164" s="39"/>
    </row>
    <row r="165" spans="1:6" s="1" customFormat="1" ht="14.25" customHeight="1" thickBot="1" x14ac:dyDescent="0.3">
      <c r="A165" s="38"/>
      <c r="B165" s="38"/>
      <c r="C165" s="38"/>
      <c r="D165" s="39"/>
      <c r="E165" s="39"/>
      <c r="F165" s="39"/>
    </row>
    <row r="166" spans="1:6" s="1" customFormat="1" ht="12.75" customHeight="1" thickBot="1" x14ac:dyDescent="0.3">
      <c r="A166" s="38"/>
      <c r="B166" s="38"/>
      <c r="C166" s="38"/>
      <c r="D166" s="40">
        <f>D24+D109+D133+D146+D163</f>
        <v>125761146.495</v>
      </c>
      <c r="E166" s="40">
        <f>E24+E109+E133+E146+E163</f>
        <v>1252879</v>
      </c>
      <c r="F166" s="40">
        <v>124118837.24899997</v>
      </c>
    </row>
    <row r="167" spans="1:6" s="1" customFormat="1" ht="12.75" customHeight="1" x14ac:dyDescent="0.25">
      <c r="A167" s="38"/>
      <c r="B167" s="38"/>
      <c r="C167" s="38"/>
      <c r="D167" s="39"/>
      <c r="E167" s="39"/>
      <c r="F167" s="39"/>
    </row>
    <row r="168" spans="1:6" s="1" customFormat="1" ht="12.75" customHeight="1" x14ac:dyDescent="0.25">
      <c r="A168" s="2"/>
      <c r="B168" s="38"/>
      <c r="C168" s="38"/>
      <c r="D168" s="3"/>
      <c r="F168" s="4"/>
    </row>
    <row r="169" spans="1:6" s="1" customFormat="1" ht="12.75" customHeight="1" x14ac:dyDescent="0.25">
      <c r="A169" s="58" t="s">
        <v>171</v>
      </c>
      <c r="B169" s="58"/>
      <c r="C169" s="58"/>
      <c r="D169" s="41"/>
      <c r="E169" s="41"/>
      <c r="F169" s="42"/>
    </row>
    <row r="170" spans="1:6" s="1" customFormat="1" ht="12.75" customHeight="1" x14ac:dyDescent="0.25">
      <c r="A170" s="58"/>
      <c r="B170" s="58"/>
      <c r="C170" s="58"/>
      <c r="D170" s="43"/>
      <c r="E170" s="43"/>
      <c r="F170" s="43"/>
    </row>
    <row r="171" spans="1:6" s="1" customFormat="1" ht="18.75" customHeight="1" x14ac:dyDescent="0.25">
      <c r="A171" s="58"/>
      <c r="B171" s="58"/>
      <c r="C171" s="58"/>
      <c r="D171" s="43"/>
      <c r="E171" s="43"/>
      <c r="F171" s="43"/>
    </row>
    <row r="172" spans="1:6" s="1" customFormat="1" ht="12.75" customHeight="1" x14ac:dyDescent="0.25">
      <c r="A172" s="43"/>
      <c r="B172" s="43"/>
      <c r="C172" s="43"/>
      <c r="D172" s="43"/>
      <c r="E172" s="43"/>
      <c r="F172" s="43"/>
    </row>
    <row r="173" spans="1:6" s="1" customFormat="1" ht="12.75" customHeight="1" x14ac:dyDescent="0.25">
      <c r="A173" s="2"/>
      <c r="B173" s="2"/>
      <c r="C173" s="2"/>
      <c r="D173" s="3"/>
      <c r="E173" s="4"/>
      <c r="F173" s="4"/>
    </row>
    <row r="174" spans="1:6" s="1" customFormat="1" ht="23" x14ac:dyDescent="0.25">
      <c r="A174" s="44" t="s">
        <v>172</v>
      </c>
      <c r="B174" s="45"/>
      <c r="C174" s="44" t="s">
        <v>173</v>
      </c>
      <c r="D174" s="46"/>
    </row>
    <row r="175" spans="1:6" s="1" customFormat="1" ht="11.5" x14ac:dyDescent="0.25">
      <c r="A175" s="2"/>
      <c r="B175" s="2"/>
      <c r="C175" s="2"/>
      <c r="D175" s="3"/>
      <c r="E175" s="4"/>
      <c r="F175" s="4"/>
    </row>
    <row r="176" spans="1:6" s="1" customFormat="1" ht="8.25" customHeight="1" x14ac:dyDescent="0.25">
      <c r="A176" s="2"/>
      <c r="B176" s="2"/>
      <c r="C176" s="2"/>
      <c r="D176" s="3"/>
      <c r="E176" s="4"/>
      <c r="F176" s="4"/>
    </row>
    <row r="177" spans="1:6" s="1" customFormat="1" ht="11.5" x14ac:dyDescent="0.25">
      <c r="A177" s="2"/>
      <c r="B177" s="2"/>
      <c r="C177" s="2"/>
      <c r="D177" s="3"/>
      <c r="E177" s="4"/>
      <c r="F177" s="4"/>
    </row>
    <row r="178" spans="1:6" s="1" customFormat="1" ht="23" x14ac:dyDescent="0.25">
      <c r="A178" s="44" t="s">
        <v>174</v>
      </c>
      <c r="B178" s="45"/>
      <c r="C178" s="44" t="s">
        <v>173</v>
      </c>
      <c r="D178" s="47"/>
    </row>
    <row r="179" spans="1:6" s="1" customFormat="1" ht="11.5" x14ac:dyDescent="0.25">
      <c r="A179" s="2"/>
      <c r="B179" s="2"/>
      <c r="C179" s="2"/>
      <c r="D179" s="3"/>
      <c r="E179" s="4"/>
      <c r="F179" s="4"/>
    </row>
    <row r="180" spans="1:6" s="1" customFormat="1" ht="11.5" x14ac:dyDescent="0.25">
      <c r="A180" s="2"/>
      <c r="B180" s="2"/>
      <c r="C180" s="2"/>
      <c r="D180" s="3"/>
      <c r="E180" s="4"/>
      <c r="F180" s="4"/>
    </row>
    <row r="181" spans="1:6" s="1" customFormat="1" ht="11.5" x14ac:dyDescent="0.25">
      <c r="A181" s="2"/>
    </row>
    <row r="182" spans="1:6" s="1" customFormat="1" ht="11.5" x14ac:dyDescent="0.25">
      <c r="A182" s="2"/>
    </row>
    <row r="183" spans="1:6" s="1" customFormat="1" ht="11.5" x14ac:dyDescent="0.25"/>
  </sheetData>
  <protectedRanges>
    <protectedRange sqref="E151:E162" name="Range5"/>
    <protectedRange sqref="E117:E132" name="Range3"/>
    <protectedRange sqref="E9:F23 F29:F108 F117:F132 F138:F145 F151:F162" name="Range1"/>
    <protectedRange sqref="E29:E90" name="Range2"/>
    <protectedRange sqref="E138:E145" name="Range4"/>
  </protectedRanges>
  <mergeCells count="14">
    <mergeCell ref="A163:C163"/>
    <mergeCell ref="A169:C171"/>
    <mergeCell ref="A109:C109"/>
    <mergeCell ref="A115:F115"/>
    <mergeCell ref="A133:C133"/>
    <mergeCell ref="A136:F136"/>
    <mergeCell ref="A146:C146"/>
    <mergeCell ref="A149:F149"/>
    <mergeCell ref="A27:F27"/>
    <mergeCell ref="A1:F2"/>
    <mergeCell ref="A4:D4"/>
    <mergeCell ref="A5:D5"/>
    <mergeCell ref="A7:F7"/>
    <mergeCell ref="A24:C24"/>
  </mergeCells>
  <pageMargins left="0.31496062992125984" right="0.11811023622047245" top="0.74803149606299213" bottom="0.94488188976377963" header="0.31496062992125984" footer="0.31496062992125984"/>
  <pageSetup paperSize="8" scale="77" fitToHeight="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2017 Protocol Outurn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2026-08-04T09:25:16Z</dcterms:created>
  <dcterms:modified xsi:type="dcterms:W3CDTF">2026-08-04T09:25:22Z</dcterms:modified>
</cp:coreProperties>
</file>