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965F0344-D0BE-407A-BAC4-DEED3061D0B8}" xr6:coauthVersionLast="47" xr6:coauthVersionMax="47" xr10:uidLastSave="{00000000-0000-0000-0000-000000000000}"/>
  <bookViews>
    <workbookView xWindow="-28920" yWindow="45" windowWidth="29040" windowHeight="15720" xr2:uid="{00000000-000D-0000-FFFF-FFFF00000000}"/>
  </bookViews>
  <sheets>
    <sheet name="Sheet1" sheetId="1" r:id="rId1"/>
  </sheets>
  <definedNames>
    <definedName name="_xlnm.Print_Area" localSheetId="0">Sheet1!$A$1:$F$80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2" i="1" l="1"/>
  <c r="F52" i="1"/>
  <c r="D52" i="1" l="1"/>
  <c r="D37" i="1"/>
  <c r="E16" i="1" l="1"/>
  <c r="F16" i="1"/>
  <c r="D16" i="1"/>
  <c r="E46" i="1"/>
  <c r="F46" i="1"/>
  <c r="D46" i="1"/>
  <c r="E62" i="1" l="1"/>
  <c r="F62" i="1"/>
  <c r="D62" i="1"/>
  <c r="E66" i="1" l="1"/>
  <c r="F66" i="1"/>
  <c r="G66" i="1" s="1"/>
  <c r="D66" i="1"/>
  <c r="E37" i="1" l="1"/>
  <c r="E68" i="1" s="1"/>
  <c r="F37" i="1"/>
  <c r="F68" i="1" s="1"/>
  <c r="D68" i="1"/>
</calcChain>
</file>

<file path=xl/sharedStrings.xml><?xml version="1.0" encoding="utf-8"?>
<sst xmlns="http://schemas.openxmlformats.org/spreadsheetml/2006/main" count="173" uniqueCount="71">
  <si>
    <t>Financial Report</t>
  </si>
  <si>
    <t>Category 1 - Homeless Prevention, Tenancy Sustainment and Resettlement Supports</t>
  </si>
  <si>
    <t>Local Authority</t>
  </si>
  <si>
    <t>Project Name</t>
  </si>
  <si>
    <t>Service Provider</t>
  </si>
  <si>
    <t>Initial 2019 Expenditure Estimate</t>
  </si>
  <si>
    <t>Revised Expenditure Estimate                  (if applicable)</t>
  </si>
  <si>
    <t>SUB TOTALS</t>
  </si>
  <si>
    <t>Category 2 - Emergency Accommodation</t>
  </si>
  <si>
    <t>Category 3 - Long-Term Supported Accommodation</t>
  </si>
  <si>
    <t xml:space="preserve"> </t>
  </si>
  <si>
    <t>Category 4 - Day Services</t>
  </si>
  <si>
    <t>Category 5 - Housing Authority Homeless Services Provision including Administration</t>
  </si>
  <si>
    <t xml:space="preserve">Housing Authority Provided Preventative Homeless Services </t>
  </si>
  <si>
    <t xml:space="preserve">Other Housing Authority Services including Administration </t>
  </si>
  <si>
    <t>TOTALS</t>
  </si>
  <si>
    <t>Director of Finance</t>
  </si>
  <si>
    <t>Date</t>
  </si>
  <si>
    <t>Director of Housing</t>
  </si>
  <si>
    <r>
      <t xml:space="preserve">DHPLG/ </t>
    </r>
    <r>
      <rPr>
        <b/>
        <sz val="10"/>
        <rFont val="Verdana"/>
        <family val="2"/>
      </rPr>
      <t>Galway City</t>
    </r>
    <r>
      <rPr>
        <b/>
        <sz val="10"/>
        <color theme="1"/>
        <rFont val="Verdana"/>
        <family val="2"/>
      </rPr>
      <t xml:space="preserve"> Council Protocol Agreement - Financial Report 2019</t>
    </r>
  </si>
  <si>
    <t>I hereby certify that this statement of expenditure relates to the homeless services programme for the West Region and that the delegated 'Section 10' Exchequer funding allocation is used for the sole purpose of expenditure incurred on this homeless services programme:</t>
  </si>
  <si>
    <t>Galway City Council</t>
  </si>
  <si>
    <t>Teach na Coirbe Day Centre</t>
  </si>
  <si>
    <t>COPE Galway</t>
  </si>
  <si>
    <t>COPE Tenancy Sustainment Services</t>
  </si>
  <si>
    <t>Towards Independence Project</t>
  </si>
  <si>
    <t xml:space="preserve">Housing Led </t>
  </si>
  <si>
    <t>Tenancy Protection Protocol</t>
  </si>
  <si>
    <t>Threshold</t>
  </si>
  <si>
    <t>Youth Homeless Service</t>
  </si>
  <si>
    <t>Galway Simon Community</t>
  </si>
  <si>
    <t>Tenancy Sustainment Service</t>
  </si>
  <si>
    <t>Resettlement Reconfiguration</t>
  </si>
  <si>
    <t>Fairgreen Mens Hostel</t>
  </si>
  <si>
    <t>Osterly Lodge</t>
  </si>
  <si>
    <t>Rough Sleepers Cold Weather Response</t>
  </si>
  <si>
    <t>Corrib Haven Family Hub - setup costs</t>
  </si>
  <si>
    <t>Corrib Haven Family Hub</t>
  </si>
  <si>
    <t>Private Emergancy Accomodation</t>
  </si>
  <si>
    <t>Cold Weather Response</t>
  </si>
  <si>
    <t>Transitional Units (13)</t>
  </si>
  <si>
    <t>Galway County Council</t>
  </si>
  <si>
    <t xml:space="preserve">Gawlay County Council </t>
  </si>
  <si>
    <t>Emergency Accommodation</t>
  </si>
  <si>
    <t>Cuan Mhuire</t>
  </si>
  <si>
    <t xml:space="preserve">Cold weather Response 26 weeks at Abbey House </t>
  </si>
  <si>
    <t>Private  Emergency Accommodation</t>
  </si>
  <si>
    <t>Mayo County Council</t>
  </si>
  <si>
    <t>McGoldrick's, Rush St, Castlebar, Co. Mayo</t>
  </si>
  <si>
    <t>8 vacant units - Ballina and Castlebar Municipal District</t>
  </si>
  <si>
    <t>Roscommon County Council</t>
  </si>
  <si>
    <t xml:space="preserve">Transitional Units </t>
  </si>
  <si>
    <t>Long Term Support</t>
  </si>
  <si>
    <t>COPE Galway/ Galway Simon</t>
  </si>
  <si>
    <t>Teach Mhuire, St Helen's Street</t>
  </si>
  <si>
    <t>Market Street Mens Shelter</t>
  </si>
  <si>
    <t>St Vincent De Paul</t>
  </si>
  <si>
    <t>Men's High Support Long-Term Supported Accommodation (transitional)</t>
  </si>
  <si>
    <t>Women's Transitional Housing</t>
  </si>
  <si>
    <t>Outreach Worker to work with families in PEA and when NTQ is submitted.</t>
  </si>
  <si>
    <t>Tenancy Sustainment Officer</t>
  </si>
  <si>
    <t>Tenancy Sustainment Officer - Grade 5</t>
  </si>
  <si>
    <t>HAP Placefinder</t>
  </si>
  <si>
    <t>HAP Place Finder</t>
  </si>
  <si>
    <t>Regional Local Authorities</t>
  </si>
  <si>
    <t>Regional Homeless Services Management</t>
  </si>
  <si>
    <t xml:space="preserve">Provision of emergency accommodation at Abbey House after CWR ends (26 Weeks) </t>
  </si>
  <si>
    <t>Galway Simon</t>
  </si>
  <si>
    <t>Bridge Resource Centre, Ballinasloe</t>
  </si>
  <si>
    <t>Year ending 31 December 2019</t>
  </si>
  <si>
    <t>Total Annual Expenditure          (to end of current reporting quarter)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</si>
</sst>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
  </numFmts>
  <fonts count="8" x14ac:knownFonts="1">
    <font>
      <sz val="11"/>
      <color theme="1"/>
      <name val="Calibri"/>
      <family val="2"/>
      <scheme val="minor"/>
    </font>
    <font>
      <sz val="11"/>
      <color theme="1"/>
      <name val="Calibri"/>
      <family val="2"/>
      <scheme val="minor"/>
    </font>
    <font>
      <b/>
      <sz val="18"/>
      <color theme="1"/>
      <name val="Verdana"/>
      <family val="2"/>
    </font>
    <font>
      <sz val="10"/>
      <color theme="1"/>
      <name val="Verdana"/>
      <family val="2"/>
    </font>
    <font>
      <b/>
      <sz val="10"/>
      <color theme="1"/>
      <name val="Verdana"/>
      <family val="2"/>
    </font>
    <font>
      <sz val="10"/>
      <name val="Verdana"/>
      <family val="2"/>
    </font>
    <font>
      <b/>
      <i/>
      <sz val="10"/>
      <color theme="1"/>
      <name val="Verdana"/>
      <family val="2"/>
    </font>
    <font>
      <b/>
      <sz val="10"/>
      <name val="Verdana"/>
      <family val="2"/>
    </font>
  </fonts>
  <fills count="5">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0"/>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s>
  <cellStyleXfs count="2">
    <xf numFmtId="0" fontId="0" fillId="0" borderId="0"/>
    <xf numFmtId="44" fontId="1" fillId="0" borderId="0" applyFont="0" applyFill="0" applyBorder="0" applyAlignment="0" applyProtection="0"/>
  </cellStyleXfs>
  <cellXfs count="80">
    <xf numFmtId="0" fontId="0" fillId="0" borderId="0" xfId="0"/>
    <xf numFmtId="0" fontId="3" fillId="0" borderId="9" xfId="0" applyFont="1" applyBorder="1" applyAlignment="1">
      <alignment horizontal="left" vertical="center"/>
    </xf>
    <xf numFmtId="164" fontId="3" fillId="0" borderId="9" xfId="0" applyNumberFormat="1" applyFont="1" applyBorder="1" applyAlignment="1">
      <alignment horizontal="center" vertical="center" wrapText="1"/>
    </xf>
    <xf numFmtId="0" fontId="3" fillId="0" borderId="5" xfId="0" applyFont="1" applyBorder="1" applyAlignment="1">
      <alignment horizontal="left" vertical="center"/>
    </xf>
    <xf numFmtId="164" fontId="3" fillId="0" borderId="5" xfId="0" applyNumberFormat="1" applyFont="1" applyBorder="1" applyAlignment="1">
      <alignment horizontal="center" vertical="center" wrapText="1"/>
    </xf>
    <xf numFmtId="0" fontId="0" fillId="0" borderId="5" xfId="0" applyBorder="1"/>
    <xf numFmtId="164" fontId="3" fillId="0" borderId="5" xfId="0" applyNumberFormat="1" applyFont="1" applyBorder="1" applyAlignment="1">
      <alignment horizontal="center" vertical="center"/>
    </xf>
    <xf numFmtId="0" fontId="3" fillId="0" borderId="5" xfId="0" applyFont="1" applyBorder="1"/>
    <xf numFmtId="164" fontId="4" fillId="0" borderId="5" xfId="0" applyNumberFormat="1" applyFont="1" applyBorder="1" applyAlignment="1">
      <alignment horizontal="center" vertical="center"/>
    </xf>
    <xf numFmtId="0" fontId="5" fillId="0" borderId="9" xfId="0" applyFont="1" applyBorder="1" applyAlignment="1">
      <alignment horizontal="left"/>
    </xf>
    <xf numFmtId="0" fontId="5" fillId="0" borderId="9" xfId="0" applyFont="1" applyBorder="1" applyAlignment="1">
      <alignment horizontal="left" wrapText="1"/>
    </xf>
    <xf numFmtId="164" fontId="5" fillId="0" borderId="5" xfId="1" applyNumberFormat="1" applyFont="1" applyFill="1" applyBorder="1" applyAlignment="1" applyProtection="1">
      <alignment horizontal="center" vertical="center"/>
    </xf>
    <xf numFmtId="0" fontId="5" fillId="0" borderId="5" xfId="0" applyFont="1" applyBorder="1" applyAlignment="1">
      <alignment horizontal="left" wrapText="1"/>
    </xf>
    <xf numFmtId="0" fontId="5" fillId="0" borderId="5" xfId="0" applyFont="1" applyBorder="1" applyAlignment="1">
      <alignment horizontal="left" vertical="top" wrapText="1"/>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9" xfId="0" applyFont="1" applyBorder="1" applyAlignment="1">
      <alignment vertical="center" wrapText="1"/>
    </xf>
    <xf numFmtId="0" fontId="5" fillId="0" borderId="15" xfId="0" applyFont="1" applyBorder="1" applyAlignment="1">
      <alignment vertical="center" wrapText="1"/>
    </xf>
    <xf numFmtId="0" fontId="5" fillId="0" borderId="13" xfId="0" applyFont="1" applyBorder="1" applyAlignment="1">
      <alignment vertical="center" wrapText="1"/>
    </xf>
    <xf numFmtId="164" fontId="5" fillId="0" borderId="0" xfId="0" applyNumberFormat="1" applyFont="1" applyAlignment="1">
      <alignment horizontal="center" vertical="center" wrapText="1"/>
    </xf>
    <xf numFmtId="164" fontId="5" fillId="0" borderId="6" xfId="0" applyNumberFormat="1" applyFont="1" applyBorder="1" applyAlignment="1">
      <alignment horizontal="center" vertical="center" wrapText="1"/>
    </xf>
    <xf numFmtId="164" fontId="3" fillId="0" borderId="13" xfId="0" applyNumberFormat="1" applyFont="1" applyBorder="1" applyAlignment="1">
      <alignment horizontal="center" vertical="center"/>
    </xf>
    <xf numFmtId="164" fontId="4" fillId="0" borderId="13" xfId="0" applyNumberFormat="1" applyFont="1" applyBorder="1" applyAlignment="1">
      <alignment horizontal="center" vertical="center"/>
    </xf>
    <xf numFmtId="0" fontId="3" fillId="0" borderId="5" xfId="0" applyFont="1" applyBorder="1" applyAlignment="1">
      <alignment vertical="center"/>
    </xf>
    <xf numFmtId="0" fontId="5" fillId="0" borderId="5" xfId="0" applyFont="1" applyBorder="1" applyAlignment="1">
      <alignment horizontal="left" vertical="center" wrapText="1"/>
    </xf>
    <xf numFmtId="0" fontId="4" fillId="0" borderId="1" xfId="0" applyFont="1" applyBorder="1" applyAlignment="1">
      <alignment horizontal="right" vertical="center"/>
    </xf>
    <xf numFmtId="164" fontId="4" fillId="0" borderId="1" xfId="0" applyNumberFormat="1" applyFont="1" applyBorder="1" applyAlignment="1">
      <alignment horizontal="center" vertical="center"/>
    </xf>
    <xf numFmtId="0" fontId="7" fillId="0" borderId="0" xfId="0" applyFont="1" applyAlignment="1">
      <alignment wrapText="1"/>
    </xf>
    <xf numFmtId="164" fontId="7" fillId="0" borderId="0" xfId="0" applyNumberFormat="1" applyFont="1" applyAlignment="1">
      <alignment horizontal="center"/>
    </xf>
    <xf numFmtId="0" fontId="5" fillId="0" borderId="0" xfId="0" applyFont="1"/>
    <xf numFmtId="0" fontId="7" fillId="0" borderId="0" xfId="0" applyFont="1" applyAlignment="1">
      <alignment horizontal="right" wrapText="1"/>
    </xf>
    <xf numFmtId="0" fontId="5" fillId="0" borderId="0" xfId="0" applyFont="1" applyAlignment="1">
      <alignment wrapText="1"/>
    </xf>
    <xf numFmtId="164" fontId="5" fillId="0" borderId="0" xfId="0" applyNumberFormat="1" applyFont="1" applyAlignment="1">
      <alignment horizontal="center"/>
    </xf>
    <xf numFmtId="0" fontId="5" fillId="0" borderId="0" xfId="0" applyFont="1" applyAlignment="1">
      <alignment horizontal="center"/>
    </xf>
    <xf numFmtId="0" fontId="4" fillId="0" borderId="0" xfId="0" applyFont="1" applyAlignment="1">
      <alignment horizontal="right" wrapText="1"/>
    </xf>
    <xf numFmtId="0" fontId="4" fillId="0" borderId="14" xfId="0" applyFont="1" applyBorder="1" applyAlignment="1">
      <alignment wrapText="1"/>
    </xf>
    <xf numFmtId="164" fontId="5" fillId="0" borderId="14" xfId="0" applyNumberFormat="1" applyFont="1" applyBorder="1" applyAlignment="1">
      <alignment horizontal="center"/>
    </xf>
    <xf numFmtId="0" fontId="4" fillId="0" borderId="0" xfId="0" applyFont="1" applyAlignment="1">
      <alignment wrapText="1"/>
    </xf>
    <xf numFmtId="0" fontId="5" fillId="0" borderId="14" xfId="0" applyFont="1" applyBorder="1"/>
    <xf numFmtId="164" fontId="5" fillId="0" borderId="0" xfId="0" applyNumberFormat="1" applyFont="1" applyAlignment="1">
      <alignment wrapText="1"/>
    </xf>
    <xf numFmtId="164" fontId="5" fillId="0" borderId="0" xfId="0" applyNumberFormat="1" applyFont="1" applyAlignment="1">
      <alignment vertical="top" wrapText="1"/>
    </xf>
    <xf numFmtId="0" fontId="0" fillId="0" borderId="0" xfId="0" applyProtection="1">
      <protection locked="0"/>
    </xf>
    <xf numFmtId="164" fontId="3" fillId="0" borderId="9" xfId="0" applyNumberFormat="1" applyFont="1" applyBorder="1" applyAlignment="1" applyProtection="1">
      <alignment horizontal="center" vertical="center" wrapText="1"/>
      <protection locked="0"/>
    </xf>
    <xf numFmtId="164" fontId="3" fillId="0" borderId="5" xfId="0" applyNumberFormat="1" applyFont="1" applyBorder="1" applyAlignment="1" applyProtection="1">
      <alignment horizontal="center" vertical="center" wrapText="1"/>
      <protection locked="0"/>
    </xf>
    <xf numFmtId="164" fontId="3" fillId="0" borderId="5" xfId="0" applyNumberFormat="1" applyFont="1" applyBorder="1" applyAlignment="1" applyProtection="1">
      <alignment horizontal="center" vertical="center"/>
      <protection locked="0"/>
    </xf>
    <xf numFmtId="164" fontId="3" fillId="0" borderId="9" xfId="0" applyNumberFormat="1" applyFont="1" applyBorder="1" applyAlignment="1" applyProtection="1">
      <alignment horizontal="center" vertical="center"/>
      <protection locked="0"/>
    </xf>
    <xf numFmtId="164" fontId="3" fillId="0" borderId="13" xfId="0" applyNumberFormat="1" applyFont="1" applyBorder="1" applyAlignment="1" applyProtection="1">
      <alignment horizontal="center" vertical="center"/>
      <protection locked="0"/>
    </xf>
    <xf numFmtId="164" fontId="0" fillId="0" borderId="0" xfId="0" applyNumberFormat="1"/>
    <xf numFmtId="0" fontId="5" fillId="0" borderId="6" xfId="0" applyFont="1" applyBorder="1" applyAlignment="1">
      <alignment horizontal="left" vertical="top" wrapText="1"/>
    </xf>
    <xf numFmtId="0" fontId="5" fillId="0" borderId="15" xfId="0" applyFont="1" applyBorder="1" applyAlignment="1">
      <alignment horizontal="left" vertical="top" wrapText="1"/>
    </xf>
    <xf numFmtId="0" fontId="5" fillId="4" borderId="5" xfId="0" applyFont="1" applyFill="1" applyBorder="1" applyAlignment="1">
      <alignment vertical="top" wrapText="1"/>
    </xf>
    <xf numFmtId="0" fontId="4" fillId="0" borderId="16" xfId="0" applyFont="1" applyBorder="1" applyAlignment="1">
      <alignment horizontal="left" vertical="center"/>
    </xf>
    <xf numFmtId="0" fontId="4" fillId="0" borderId="16" xfId="0" applyFont="1" applyBorder="1" applyAlignment="1">
      <alignment horizontal="center" vertical="center" wrapText="1"/>
    </xf>
    <xf numFmtId="0" fontId="7" fillId="0" borderId="1" xfId="0" applyFont="1" applyBorder="1" applyAlignment="1">
      <alignment horizontal="center" vertical="center" wrapText="1"/>
    </xf>
    <xf numFmtId="0" fontId="4" fillId="0" borderId="6" xfId="0" applyFont="1" applyBorder="1" applyAlignment="1">
      <alignment horizontal="right"/>
    </xf>
    <xf numFmtId="0" fontId="4" fillId="0" borderId="7" xfId="0" applyFont="1" applyBorder="1" applyAlignment="1">
      <alignment horizontal="right"/>
    </xf>
    <xf numFmtId="0" fontId="4" fillId="0" borderId="8" xfId="0" applyFont="1" applyBorder="1" applyAlignment="1">
      <alignment horizontal="right"/>
    </xf>
    <xf numFmtId="0" fontId="4" fillId="0" borderId="5" xfId="0" applyFont="1" applyBorder="1" applyAlignment="1">
      <alignment horizontal="right"/>
    </xf>
    <xf numFmtId="0" fontId="2" fillId="0" borderId="0" xfId="0" applyFont="1"/>
    <xf numFmtId="0" fontId="4" fillId="0" borderId="0" xfId="0" applyFont="1" applyAlignment="1">
      <alignment horizont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4" fillId="0" borderId="17" xfId="0" applyFont="1" applyBorder="1" applyAlignment="1">
      <alignment horizont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4" fillId="3" borderId="4" xfId="0" applyFont="1" applyFill="1" applyBorder="1" applyAlignment="1">
      <alignment horizontal="left" vertical="center"/>
    </xf>
    <xf numFmtId="0" fontId="4" fillId="0" borderId="5" xfId="0" applyFont="1" applyBorder="1" applyAlignment="1">
      <alignment horizontal="right" vertical="center"/>
    </xf>
    <xf numFmtId="0" fontId="5" fillId="0" borderId="0" xfId="0" applyFont="1" applyAlignment="1">
      <alignment horizontal="left" wrapText="1"/>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4" fillId="0" borderId="11" xfId="0" applyFont="1" applyBorder="1" applyAlignment="1">
      <alignment horizontal="right"/>
    </xf>
    <xf numFmtId="0" fontId="4" fillId="0" borderId="10" xfId="0" applyFont="1" applyBorder="1" applyAlignment="1">
      <alignment horizontal="right"/>
    </xf>
    <xf numFmtId="0" fontId="4" fillId="0" borderId="12" xfId="0" applyFont="1" applyBorder="1" applyAlignment="1">
      <alignment horizontal="right"/>
    </xf>
    <xf numFmtId="0" fontId="6" fillId="0" borderId="2" xfId="0" applyFont="1" applyBorder="1" applyAlignment="1">
      <alignment horizontal="left" vertical="center"/>
    </xf>
    <xf numFmtId="0" fontId="6" fillId="0" borderId="3" xfId="0" applyFont="1" applyBorder="1" applyAlignment="1">
      <alignment horizontal="left" vertical="center"/>
    </xf>
    <xf numFmtId="0" fontId="4" fillId="3" borderId="2" xfId="0" applyFont="1" applyFill="1" applyBorder="1"/>
    <xf numFmtId="0" fontId="4" fillId="3" borderId="3" xfId="0" applyFont="1" applyFill="1" applyBorder="1"/>
    <xf numFmtId="0" fontId="4" fillId="3" borderId="4" xfId="0" applyFont="1" applyFill="1" applyBorder="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76"/>
  <sheetViews>
    <sheetView tabSelected="1" topLeftCell="A40" workbookViewId="0">
      <selection activeCell="G66" sqref="G66"/>
    </sheetView>
  </sheetViews>
  <sheetFormatPr defaultColWidth="9.1796875" defaultRowHeight="14.5" x14ac:dyDescent="0.35"/>
  <cols>
    <col min="1" max="1" width="40.54296875" customWidth="1"/>
    <col min="2" max="2" width="47.81640625" customWidth="1"/>
    <col min="3" max="3" width="32.7265625" customWidth="1"/>
    <col min="4" max="6" width="21.26953125" customWidth="1"/>
    <col min="7" max="7" width="16.453125" customWidth="1"/>
  </cols>
  <sheetData>
    <row r="1" spans="1:6" ht="12.75" customHeight="1" x14ac:dyDescent="0.35">
      <c r="A1" s="58" t="s">
        <v>0</v>
      </c>
      <c r="B1" s="58"/>
    </row>
    <row r="2" spans="1:6" ht="12.75" customHeight="1" x14ac:dyDescent="0.35">
      <c r="A2" s="58"/>
      <c r="B2" s="58"/>
    </row>
    <row r="3" spans="1:6" ht="12.75" customHeight="1" x14ac:dyDescent="0.35"/>
    <row r="4" spans="1:6" ht="12.75" customHeight="1" x14ac:dyDescent="0.35">
      <c r="A4" s="59" t="s">
        <v>19</v>
      </c>
      <c r="B4" s="59"/>
      <c r="C4" s="59"/>
      <c r="D4" s="59"/>
    </row>
    <row r="5" spans="1:6" ht="12.75" customHeight="1" thickBot="1" x14ac:dyDescent="0.4">
      <c r="A5" s="63" t="s">
        <v>69</v>
      </c>
      <c r="B5" s="63"/>
      <c r="C5" s="63"/>
    </row>
    <row r="6" spans="1:6" ht="15" thickBot="1" x14ac:dyDescent="0.4">
      <c r="A6" s="60" t="s">
        <v>1</v>
      </c>
      <c r="B6" s="61"/>
      <c r="C6" s="61"/>
      <c r="D6" s="61"/>
      <c r="E6" s="61"/>
      <c r="F6" s="62"/>
    </row>
    <row r="7" spans="1:6" ht="51.75" customHeight="1" thickBot="1" x14ac:dyDescent="0.4">
      <c r="A7" s="51" t="s">
        <v>2</v>
      </c>
      <c r="B7" s="51" t="s">
        <v>3</v>
      </c>
      <c r="C7" s="51" t="s">
        <v>4</v>
      </c>
      <c r="D7" s="52" t="s">
        <v>5</v>
      </c>
      <c r="E7" s="52" t="s">
        <v>6</v>
      </c>
      <c r="F7" s="53" t="s">
        <v>70</v>
      </c>
    </row>
    <row r="8" spans="1:6" ht="12.75" customHeight="1" x14ac:dyDescent="0.35">
      <c r="A8" s="1" t="s">
        <v>21</v>
      </c>
      <c r="B8" s="1" t="s">
        <v>22</v>
      </c>
      <c r="C8" s="1" t="s">
        <v>23</v>
      </c>
      <c r="D8" s="2">
        <v>378485</v>
      </c>
      <c r="E8" s="42">
        <v>350168</v>
      </c>
      <c r="F8" s="42">
        <v>350168</v>
      </c>
    </row>
    <row r="9" spans="1:6" ht="12.75" customHeight="1" x14ac:dyDescent="0.35">
      <c r="A9" s="3" t="s">
        <v>21</v>
      </c>
      <c r="B9" s="3" t="s">
        <v>24</v>
      </c>
      <c r="C9" s="3" t="s">
        <v>23</v>
      </c>
      <c r="D9" s="4">
        <v>130748</v>
      </c>
      <c r="E9" s="43">
        <v>114953</v>
      </c>
      <c r="F9" s="43">
        <v>114953</v>
      </c>
    </row>
    <row r="10" spans="1:6" ht="12.75" customHeight="1" x14ac:dyDescent="0.35">
      <c r="A10" s="3" t="s">
        <v>21</v>
      </c>
      <c r="B10" s="3" t="s">
        <v>25</v>
      </c>
      <c r="C10" s="3" t="s">
        <v>23</v>
      </c>
      <c r="D10" s="4">
        <v>49491</v>
      </c>
      <c r="E10" s="43">
        <v>45284</v>
      </c>
      <c r="F10" s="43">
        <v>45284</v>
      </c>
    </row>
    <row r="11" spans="1:6" ht="12.75" customHeight="1" x14ac:dyDescent="0.35">
      <c r="A11" s="3" t="s">
        <v>21</v>
      </c>
      <c r="B11" s="3" t="s">
        <v>26</v>
      </c>
      <c r="C11" s="3" t="s">
        <v>23</v>
      </c>
      <c r="D11" s="4">
        <v>42550</v>
      </c>
      <c r="E11" s="43">
        <v>42550</v>
      </c>
      <c r="F11" s="43">
        <v>42550</v>
      </c>
    </row>
    <row r="12" spans="1:6" ht="12.75" customHeight="1" x14ac:dyDescent="0.35">
      <c r="A12" s="3" t="s">
        <v>21</v>
      </c>
      <c r="B12" s="3" t="s">
        <v>27</v>
      </c>
      <c r="C12" s="3" t="s">
        <v>28</v>
      </c>
      <c r="D12" s="4">
        <v>106460</v>
      </c>
      <c r="E12" s="43">
        <v>106460</v>
      </c>
      <c r="F12" s="43">
        <v>106460</v>
      </c>
    </row>
    <row r="13" spans="1:6" ht="12.75" customHeight="1" x14ac:dyDescent="0.35">
      <c r="A13" s="3" t="s">
        <v>21</v>
      </c>
      <c r="B13" s="3" t="s">
        <v>29</v>
      </c>
      <c r="C13" s="3" t="s">
        <v>30</v>
      </c>
      <c r="D13" s="4">
        <v>149008</v>
      </c>
      <c r="E13" s="43">
        <v>75553</v>
      </c>
      <c r="F13" s="43">
        <v>75553</v>
      </c>
    </row>
    <row r="14" spans="1:6" ht="12.75" customHeight="1" x14ac:dyDescent="0.35">
      <c r="A14" s="3" t="s">
        <v>21</v>
      </c>
      <c r="B14" s="3" t="s">
        <v>31</v>
      </c>
      <c r="C14" s="3" t="s">
        <v>30</v>
      </c>
      <c r="D14" s="4">
        <v>72999</v>
      </c>
      <c r="E14" s="43">
        <v>71916</v>
      </c>
      <c r="F14" s="43">
        <v>71916</v>
      </c>
    </row>
    <row r="15" spans="1:6" ht="12.75" customHeight="1" x14ac:dyDescent="0.35">
      <c r="A15" s="5" t="s">
        <v>21</v>
      </c>
      <c r="B15" s="5" t="s">
        <v>32</v>
      </c>
      <c r="C15" s="5" t="s">
        <v>30</v>
      </c>
      <c r="D15" s="6">
        <v>88703</v>
      </c>
      <c r="E15" s="44">
        <v>88703</v>
      </c>
      <c r="F15" s="44">
        <v>88703</v>
      </c>
    </row>
    <row r="16" spans="1:6" ht="12.75" customHeight="1" x14ac:dyDescent="0.35">
      <c r="A16" s="54" t="s">
        <v>7</v>
      </c>
      <c r="B16" s="55"/>
      <c r="C16" s="56"/>
      <c r="D16" s="8">
        <f>SUM(D8:D15)</f>
        <v>1018444</v>
      </c>
      <c r="E16" s="8">
        <f t="shared" ref="E16:F16" si="0">SUM(E8:E15)</f>
        <v>895587</v>
      </c>
      <c r="F16" s="8">
        <f t="shared" si="0"/>
        <v>895587</v>
      </c>
    </row>
    <row r="17" spans="1:6" ht="12.75" customHeight="1" thickBot="1" x14ac:dyDescent="0.4"/>
    <row r="18" spans="1:6" ht="12.75" customHeight="1" thickBot="1" x14ac:dyDescent="0.4">
      <c r="A18" s="60" t="s">
        <v>8</v>
      </c>
      <c r="B18" s="61"/>
      <c r="C18" s="61"/>
      <c r="D18" s="61"/>
      <c r="E18" s="61"/>
      <c r="F18" s="62"/>
    </row>
    <row r="19" spans="1:6" ht="51.75" customHeight="1" thickBot="1" x14ac:dyDescent="0.4">
      <c r="A19" s="51" t="s">
        <v>2</v>
      </c>
      <c r="B19" s="51" t="s">
        <v>3</v>
      </c>
      <c r="C19" s="51" t="s">
        <v>4</v>
      </c>
      <c r="D19" s="52" t="s">
        <v>5</v>
      </c>
      <c r="E19" s="52" t="s">
        <v>6</v>
      </c>
      <c r="F19" s="53" t="s">
        <v>70</v>
      </c>
    </row>
    <row r="20" spans="1:6" ht="12.75" customHeight="1" x14ac:dyDescent="0.35">
      <c r="A20" s="9" t="s">
        <v>21</v>
      </c>
      <c r="B20" s="10" t="s">
        <v>33</v>
      </c>
      <c r="C20" s="10" t="s">
        <v>23</v>
      </c>
      <c r="D20" s="11">
        <v>262965</v>
      </c>
      <c r="E20" s="45">
        <v>223707</v>
      </c>
      <c r="F20" s="45">
        <v>223707</v>
      </c>
    </row>
    <row r="21" spans="1:6" ht="12.75" customHeight="1" x14ac:dyDescent="0.35">
      <c r="A21" s="12" t="s">
        <v>21</v>
      </c>
      <c r="B21" s="12" t="s">
        <v>34</v>
      </c>
      <c r="C21" s="12" t="s">
        <v>23</v>
      </c>
      <c r="D21" s="11">
        <v>144951</v>
      </c>
      <c r="E21" s="44">
        <v>121549</v>
      </c>
      <c r="F21" s="44">
        <v>121549</v>
      </c>
    </row>
    <row r="22" spans="1:6" ht="12.75" customHeight="1" x14ac:dyDescent="0.35">
      <c r="A22" s="12" t="s">
        <v>21</v>
      </c>
      <c r="B22" s="12" t="s">
        <v>35</v>
      </c>
      <c r="C22" s="12" t="s">
        <v>23</v>
      </c>
      <c r="D22" s="11">
        <v>260074</v>
      </c>
      <c r="E22" s="44">
        <v>104346</v>
      </c>
      <c r="F22" s="44">
        <v>104346</v>
      </c>
    </row>
    <row r="23" spans="1:6" ht="12.75" customHeight="1" x14ac:dyDescent="0.35">
      <c r="A23" s="12" t="s">
        <v>21</v>
      </c>
      <c r="B23" s="12" t="s">
        <v>37</v>
      </c>
      <c r="C23" s="12" t="s">
        <v>23</v>
      </c>
      <c r="D23" s="11">
        <v>317739</v>
      </c>
      <c r="E23" s="44">
        <v>329195</v>
      </c>
      <c r="F23" s="44">
        <v>329195</v>
      </c>
    </row>
    <row r="24" spans="1:6" ht="12.75" customHeight="1" x14ac:dyDescent="0.35">
      <c r="A24" s="12" t="s">
        <v>21</v>
      </c>
      <c r="B24" s="12" t="s">
        <v>38</v>
      </c>
      <c r="C24" s="12" t="s">
        <v>21</v>
      </c>
      <c r="D24" s="11">
        <v>3500000</v>
      </c>
      <c r="E24" s="44">
        <v>3825503</v>
      </c>
      <c r="F24" s="44">
        <v>3825503</v>
      </c>
    </row>
    <row r="25" spans="1:6" ht="12.75" customHeight="1" x14ac:dyDescent="0.35">
      <c r="A25" s="12" t="s">
        <v>21</v>
      </c>
      <c r="B25" s="12" t="s">
        <v>39</v>
      </c>
      <c r="C25" s="12" t="s">
        <v>21</v>
      </c>
      <c r="D25" s="11">
        <v>150000</v>
      </c>
      <c r="E25" s="44">
        <v>114218</v>
      </c>
      <c r="F25" s="44">
        <v>114218.43</v>
      </c>
    </row>
    <row r="26" spans="1:6" ht="12.75" customHeight="1" x14ac:dyDescent="0.35">
      <c r="A26" s="12" t="s">
        <v>21</v>
      </c>
      <c r="B26" s="12" t="s">
        <v>40</v>
      </c>
      <c r="C26" s="12" t="s">
        <v>21</v>
      </c>
      <c r="D26" s="11">
        <v>20000</v>
      </c>
      <c r="E26" s="44">
        <v>11862.11</v>
      </c>
      <c r="F26" s="44">
        <v>11862.11</v>
      </c>
    </row>
    <row r="27" spans="1:6" ht="12.75" customHeight="1" x14ac:dyDescent="0.35">
      <c r="A27" s="12" t="s">
        <v>41</v>
      </c>
      <c r="B27" s="12" t="s">
        <v>46</v>
      </c>
      <c r="C27" s="12" t="s">
        <v>42</v>
      </c>
      <c r="D27" s="11">
        <v>800000</v>
      </c>
      <c r="E27" s="44">
        <v>1312464</v>
      </c>
      <c r="F27" s="44">
        <v>1312464</v>
      </c>
    </row>
    <row r="28" spans="1:6" ht="12.75" customHeight="1" x14ac:dyDescent="0.35">
      <c r="A28" s="12" t="s">
        <v>41</v>
      </c>
      <c r="B28" s="12" t="s">
        <v>43</v>
      </c>
      <c r="C28" s="12" t="s">
        <v>44</v>
      </c>
      <c r="D28" s="11">
        <v>100107</v>
      </c>
      <c r="E28" s="44">
        <v>100107</v>
      </c>
      <c r="F28" s="44">
        <v>100107</v>
      </c>
    </row>
    <row r="29" spans="1:6" x14ac:dyDescent="0.35">
      <c r="A29" s="13" t="s">
        <v>21</v>
      </c>
      <c r="B29" s="13" t="s">
        <v>45</v>
      </c>
      <c r="C29" s="13" t="s">
        <v>30</v>
      </c>
      <c r="D29" s="11">
        <v>294189</v>
      </c>
      <c r="E29" s="44">
        <v>90118</v>
      </c>
      <c r="F29" s="44">
        <v>90118</v>
      </c>
    </row>
    <row r="30" spans="1:6" ht="27" x14ac:dyDescent="0.35">
      <c r="A30" s="48" t="s">
        <v>21</v>
      </c>
      <c r="B30" s="49" t="s">
        <v>66</v>
      </c>
      <c r="C30" s="49" t="s">
        <v>30</v>
      </c>
      <c r="D30" s="11">
        <v>294189</v>
      </c>
      <c r="E30" s="44">
        <v>400257</v>
      </c>
      <c r="F30" s="44">
        <v>400257</v>
      </c>
    </row>
    <row r="31" spans="1:6" ht="12.75" customHeight="1" x14ac:dyDescent="0.35">
      <c r="A31" s="12" t="s">
        <v>47</v>
      </c>
      <c r="B31" s="7" t="s">
        <v>48</v>
      </c>
      <c r="C31" s="7" t="s">
        <v>47</v>
      </c>
      <c r="D31" s="11">
        <v>25992</v>
      </c>
      <c r="E31" s="44">
        <v>25992</v>
      </c>
      <c r="F31" s="44">
        <v>25992</v>
      </c>
    </row>
    <row r="32" spans="1:6" ht="12.75" customHeight="1" x14ac:dyDescent="0.35">
      <c r="A32" s="9" t="s">
        <v>47</v>
      </c>
      <c r="B32" s="12" t="s">
        <v>49</v>
      </c>
      <c r="C32" s="12" t="s">
        <v>47</v>
      </c>
      <c r="D32" s="11">
        <v>25995</v>
      </c>
      <c r="E32" s="44">
        <v>25995</v>
      </c>
      <c r="F32" s="44">
        <v>25995</v>
      </c>
    </row>
    <row r="33" spans="1:9" ht="12.75" customHeight="1" x14ac:dyDescent="0.35">
      <c r="A33" s="9" t="s">
        <v>47</v>
      </c>
      <c r="B33" s="12" t="s">
        <v>38</v>
      </c>
      <c r="C33" s="12" t="s">
        <v>47</v>
      </c>
      <c r="D33" s="11">
        <v>250408</v>
      </c>
      <c r="E33" s="44">
        <v>438874.58</v>
      </c>
      <c r="F33" s="44">
        <v>438874.58</v>
      </c>
    </row>
    <row r="34" spans="1:9" ht="12.75" customHeight="1" x14ac:dyDescent="0.35">
      <c r="A34" s="9" t="s">
        <v>50</v>
      </c>
      <c r="B34" s="12" t="s">
        <v>38</v>
      </c>
      <c r="C34" s="12" t="s">
        <v>50</v>
      </c>
      <c r="D34" s="11">
        <v>40000</v>
      </c>
      <c r="E34" s="44">
        <v>128540.44</v>
      </c>
      <c r="F34" s="44">
        <v>128540.44</v>
      </c>
    </row>
    <row r="35" spans="1:9" ht="12.75" customHeight="1" x14ac:dyDescent="0.35">
      <c r="A35" s="9" t="s">
        <v>50</v>
      </c>
      <c r="B35" s="12" t="s">
        <v>51</v>
      </c>
      <c r="C35" s="12" t="s">
        <v>50</v>
      </c>
      <c r="D35" s="11">
        <v>10000</v>
      </c>
      <c r="E35" s="44">
        <v>470.31</v>
      </c>
      <c r="F35" s="44">
        <v>470.31</v>
      </c>
    </row>
    <row r="36" spans="1:9" ht="12.75" customHeight="1" x14ac:dyDescent="0.35">
      <c r="A36" s="9" t="s">
        <v>21</v>
      </c>
      <c r="B36" s="12" t="s">
        <v>36</v>
      </c>
      <c r="C36" s="12" t="s">
        <v>23</v>
      </c>
      <c r="D36" s="11">
        <v>36792</v>
      </c>
      <c r="E36" s="44">
        <v>70799</v>
      </c>
      <c r="F36" s="44">
        <v>70799</v>
      </c>
    </row>
    <row r="37" spans="1:9" ht="12.75" customHeight="1" x14ac:dyDescent="0.35">
      <c r="A37" s="54" t="s">
        <v>7</v>
      </c>
      <c r="B37" s="55"/>
      <c r="C37" s="56"/>
      <c r="D37" s="8">
        <f>SUM(D20:D36)</f>
        <v>6533401</v>
      </c>
      <c r="E37" s="8">
        <f t="shared" ref="E37:F37" si="1">SUM(E20:E36)</f>
        <v>7323997.4400000004</v>
      </c>
      <c r="F37" s="8">
        <f t="shared" si="1"/>
        <v>7323997.8700000001</v>
      </c>
    </row>
    <row r="38" spans="1:9" ht="12.75" customHeight="1" thickBot="1" x14ac:dyDescent="0.4"/>
    <row r="39" spans="1:9" ht="12.75" customHeight="1" thickBot="1" x14ac:dyDescent="0.4">
      <c r="A39" s="60" t="s">
        <v>9</v>
      </c>
      <c r="B39" s="61"/>
      <c r="C39" s="61"/>
      <c r="D39" s="61"/>
      <c r="E39" s="61"/>
      <c r="F39" s="62"/>
    </row>
    <row r="40" spans="1:9" ht="51.75" customHeight="1" thickBot="1" x14ac:dyDescent="0.4">
      <c r="A40" s="51" t="s">
        <v>2</v>
      </c>
      <c r="B40" s="51" t="s">
        <v>3</v>
      </c>
      <c r="C40" s="51" t="s">
        <v>4</v>
      </c>
      <c r="D40" s="52" t="s">
        <v>5</v>
      </c>
      <c r="E40" s="52" t="s">
        <v>6</v>
      </c>
      <c r="F40" s="53" t="s">
        <v>70</v>
      </c>
    </row>
    <row r="41" spans="1:9" ht="12.75" customHeight="1" x14ac:dyDescent="0.35">
      <c r="A41" s="14" t="s">
        <v>21</v>
      </c>
      <c r="B41" s="15" t="s">
        <v>54</v>
      </c>
      <c r="C41" s="15" t="s">
        <v>44</v>
      </c>
      <c r="D41" s="2">
        <v>50000</v>
      </c>
      <c r="E41" s="42">
        <v>44505</v>
      </c>
      <c r="F41" s="42">
        <v>44505</v>
      </c>
    </row>
    <row r="42" spans="1:9" ht="12.75" customHeight="1" x14ac:dyDescent="0.35">
      <c r="A42" s="16" t="s">
        <v>21</v>
      </c>
      <c r="B42" s="17" t="s">
        <v>55</v>
      </c>
      <c r="C42" s="17" t="s">
        <v>56</v>
      </c>
      <c r="D42" s="4">
        <v>43483</v>
      </c>
      <c r="E42" s="43">
        <v>43483</v>
      </c>
      <c r="F42" s="43">
        <v>43483</v>
      </c>
    </row>
    <row r="43" spans="1:9" ht="12.75" customHeight="1" x14ac:dyDescent="0.35">
      <c r="A43" s="14" t="s">
        <v>21</v>
      </c>
      <c r="B43" s="14" t="s">
        <v>57</v>
      </c>
      <c r="C43" s="17" t="s">
        <v>30</v>
      </c>
      <c r="D43" s="4">
        <v>72012</v>
      </c>
      <c r="E43" s="43">
        <v>72012</v>
      </c>
      <c r="F43" s="43">
        <v>72012</v>
      </c>
      <c r="I43" s="41"/>
    </row>
    <row r="44" spans="1:9" ht="12.75" customHeight="1" x14ac:dyDescent="0.35">
      <c r="A44" s="18" t="s">
        <v>21</v>
      </c>
      <c r="B44" s="14" t="s">
        <v>58</v>
      </c>
      <c r="C44" s="17" t="s">
        <v>30</v>
      </c>
      <c r="D44" s="4">
        <v>61593</v>
      </c>
      <c r="E44" s="43">
        <v>61593</v>
      </c>
      <c r="F44" s="43">
        <v>61593</v>
      </c>
    </row>
    <row r="45" spans="1:9" ht="12.75" customHeight="1" x14ac:dyDescent="0.35">
      <c r="A45" s="7" t="s">
        <v>21</v>
      </c>
      <c r="B45" s="7" t="s">
        <v>52</v>
      </c>
      <c r="C45" s="7" t="s">
        <v>53</v>
      </c>
      <c r="D45" s="6">
        <v>12000</v>
      </c>
      <c r="E45" s="44">
        <v>12000</v>
      </c>
      <c r="F45" s="44">
        <v>12000</v>
      </c>
    </row>
    <row r="46" spans="1:9" ht="12.75" customHeight="1" x14ac:dyDescent="0.35">
      <c r="A46" s="57" t="s">
        <v>7</v>
      </c>
      <c r="B46" s="57"/>
      <c r="C46" s="57"/>
      <c r="D46" s="8">
        <f>SUM(D41:D45)</f>
        <v>239088</v>
      </c>
      <c r="E46" s="8">
        <f t="shared" ref="E46:F46" si="2">SUM(E41:E45)</f>
        <v>233593</v>
      </c>
      <c r="F46" s="8">
        <f t="shared" si="2"/>
        <v>233593</v>
      </c>
    </row>
    <row r="47" spans="1:9" ht="12.75" customHeight="1" thickBot="1" x14ac:dyDescent="0.4">
      <c r="B47" t="s">
        <v>10</v>
      </c>
    </row>
    <row r="48" spans="1:9" ht="12.75" customHeight="1" thickBot="1" x14ac:dyDescent="0.4">
      <c r="A48" s="64" t="s">
        <v>11</v>
      </c>
      <c r="B48" s="65"/>
      <c r="C48" s="65"/>
      <c r="D48" s="65"/>
      <c r="E48" s="65"/>
      <c r="F48" s="66"/>
    </row>
    <row r="49" spans="1:6" ht="51.75" customHeight="1" thickBot="1" x14ac:dyDescent="0.4">
      <c r="A49" s="51" t="s">
        <v>2</v>
      </c>
      <c r="B49" s="51" t="s">
        <v>3</v>
      </c>
      <c r="C49" s="51" t="s">
        <v>4</v>
      </c>
      <c r="D49" s="52" t="s">
        <v>5</v>
      </c>
      <c r="E49" s="52" t="s">
        <v>6</v>
      </c>
      <c r="F49" s="53" t="s">
        <v>70</v>
      </c>
    </row>
    <row r="50" spans="1:6" ht="12.75" customHeight="1" x14ac:dyDescent="0.35">
      <c r="A50" s="1" t="s">
        <v>21</v>
      </c>
      <c r="B50" s="1" t="s">
        <v>22</v>
      </c>
      <c r="C50" s="1" t="s">
        <v>23</v>
      </c>
      <c r="D50" s="2">
        <v>103162</v>
      </c>
      <c r="E50" s="42">
        <v>103162</v>
      </c>
      <c r="F50" s="42">
        <v>103162</v>
      </c>
    </row>
    <row r="51" spans="1:6" ht="12.75" customHeight="1" x14ac:dyDescent="0.35">
      <c r="A51" s="50" t="s">
        <v>41</v>
      </c>
      <c r="B51" s="13" t="s">
        <v>68</v>
      </c>
      <c r="C51" s="13" t="s">
        <v>67</v>
      </c>
      <c r="D51" s="2">
        <v>67000</v>
      </c>
      <c r="E51" s="42">
        <v>67000</v>
      </c>
      <c r="F51" s="42">
        <v>67000</v>
      </c>
    </row>
    <row r="52" spans="1:6" ht="12.75" customHeight="1" x14ac:dyDescent="0.35">
      <c r="A52" s="69" t="s">
        <v>7</v>
      </c>
      <c r="B52" s="70"/>
      <c r="C52" s="71"/>
      <c r="D52" s="8">
        <f>SUM(D50:D51)</f>
        <v>170162</v>
      </c>
      <c r="E52" s="8">
        <f t="shared" ref="E52:F52" si="3">SUM(E50:E51)</f>
        <v>170162</v>
      </c>
      <c r="F52" s="8">
        <f t="shared" si="3"/>
        <v>170162</v>
      </c>
    </row>
    <row r="53" spans="1:6" ht="12.75" customHeight="1" thickBot="1" x14ac:dyDescent="0.4"/>
    <row r="54" spans="1:6" ht="12.75" customHeight="1" thickBot="1" x14ac:dyDescent="0.4">
      <c r="A54" s="77" t="s">
        <v>12</v>
      </c>
      <c r="B54" s="78"/>
      <c r="C54" s="78"/>
      <c r="D54" s="78"/>
      <c r="E54" s="78"/>
      <c r="F54" s="79"/>
    </row>
    <row r="55" spans="1:6" ht="12.75" customHeight="1" thickBot="1" x14ac:dyDescent="0.4">
      <c r="A55" s="75" t="s">
        <v>13</v>
      </c>
      <c r="B55" s="76"/>
      <c r="C55" s="76"/>
      <c r="D55" s="76"/>
      <c r="E55" s="76"/>
      <c r="F55" s="76"/>
    </row>
    <row r="56" spans="1:6" ht="51.75" customHeight="1" thickBot="1" x14ac:dyDescent="0.4">
      <c r="A56" s="51" t="s">
        <v>2</v>
      </c>
      <c r="B56" s="51" t="s">
        <v>3</v>
      </c>
      <c r="C56" s="51" t="s">
        <v>4</v>
      </c>
      <c r="D56" s="52" t="s">
        <v>5</v>
      </c>
      <c r="E56" s="52" t="s">
        <v>6</v>
      </c>
      <c r="F56" s="53" t="s">
        <v>70</v>
      </c>
    </row>
    <row r="57" spans="1:6" ht="12.75" customHeight="1" x14ac:dyDescent="0.35">
      <c r="A57" s="18" t="s">
        <v>21</v>
      </c>
      <c r="B57" s="16" t="s">
        <v>59</v>
      </c>
      <c r="C57" s="18" t="s">
        <v>21</v>
      </c>
      <c r="D57" s="19">
        <v>50000</v>
      </c>
      <c r="E57" s="45">
        <v>0</v>
      </c>
      <c r="F57" s="45">
        <v>0</v>
      </c>
    </row>
    <row r="58" spans="1:6" ht="12.75" customHeight="1" x14ac:dyDescent="0.35">
      <c r="A58" s="12" t="s">
        <v>47</v>
      </c>
      <c r="B58" s="14" t="s">
        <v>60</v>
      </c>
      <c r="C58" s="7" t="s">
        <v>47</v>
      </c>
      <c r="D58" s="20">
        <v>48942</v>
      </c>
      <c r="E58" s="44">
        <v>48942</v>
      </c>
      <c r="F58" s="44">
        <v>48942</v>
      </c>
    </row>
    <row r="59" spans="1:6" ht="12.75" customHeight="1" x14ac:dyDescent="0.35">
      <c r="A59" s="12" t="s">
        <v>41</v>
      </c>
      <c r="B59" s="14" t="s">
        <v>61</v>
      </c>
      <c r="C59" s="7" t="s">
        <v>41</v>
      </c>
      <c r="D59" s="6">
        <v>50000</v>
      </c>
      <c r="E59" s="44">
        <v>0</v>
      </c>
      <c r="F59" s="44">
        <v>0</v>
      </c>
    </row>
    <row r="60" spans="1:6" ht="12.75" customHeight="1" x14ac:dyDescent="0.35">
      <c r="A60" s="12" t="s">
        <v>21</v>
      </c>
      <c r="B60" s="14" t="s">
        <v>62</v>
      </c>
      <c r="C60" s="7" t="s">
        <v>21</v>
      </c>
      <c r="D60" s="21">
        <v>50000</v>
      </c>
      <c r="E60" s="46">
        <v>50000</v>
      </c>
      <c r="F60" s="46">
        <v>50000</v>
      </c>
    </row>
    <row r="61" spans="1:6" ht="12.75" customHeight="1" x14ac:dyDescent="0.35">
      <c r="A61" s="12" t="s">
        <v>41</v>
      </c>
      <c r="B61" s="14" t="s">
        <v>63</v>
      </c>
      <c r="C61" s="7" t="s">
        <v>41</v>
      </c>
      <c r="D61" s="21">
        <v>50000</v>
      </c>
      <c r="E61" s="46">
        <v>50000</v>
      </c>
      <c r="F61" s="46">
        <v>50000</v>
      </c>
    </row>
    <row r="62" spans="1:6" ht="12.75" customHeight="1" thickBot="1" x14ac:dyDescent="0.4">
      <c r="A62" s="72" t="s">
        <v>7</v>
      </c>
      <c r="B62" s="73"/>
      <c r="C62" s="74"/>
      <c r="D62" s="22">
        <f>SUM(D57:D61)</f>
        <v>248942</v>
      </c>
      <c r="E62" s="22">
        <f t="shared" ref="E62:F62" si="4">SUM(E57:E61)</f>
        <v>148942</v>
      </c>
      <c r="F62" s="22">
        <f t="shared" si="4"/>
        <v>148942</v>
      </c>
    </row>
    <row r="63" spans="1:6" ht="12.75" customHeight="1" thickBot="1" x14ac:dyDescent="0.4">
      <c r="A63" s="75" t="s">
        <v>14</v>
      </c>
      <c r="B63" s="76"/>
      <c r="C63" s="76"/>
      <c r="D63" s="76"/>
      <c r="E63" s="76"/>
      <c r="F63" s="76"/>
    </row>
    <row r="64" spans="1:6" ht="51.75" customHeight="1" thickBot="1" x14ac:dyDescent="0.4">
      <c r="A64" s="51" t="s">
        <v>2</v>
      </c>
      <c r="B64" s="51" t="s">
        <v>3</v>
      </c>
      <c r="C64" s="51" t="s">
        <v>4</v>
      </c>
      <c r="D64" s="52" t="s">
        <v>5</v>
      </c>
      <c r="E64" s="52" t="s">
        <v>6</v>
      </c>
      <c r="F64" s="53" t="s">
        <v>70</v>
      </c>
    </row>
    <row r="65" spans="1:8" x14ac:dyDescent="0.35">
      <c r="A65" s="24" t="s">
        <v>64</v>
      </c>
      <c r="B65" s="23" t="s">
        <v>65</v>
      </c>
      <c r="C65" s="24" t="s">
        <v>64</v>
      </c>
      <c r="D65" s="6">
        <v>110450</v>
      </c>
      <c r="E65" s="44">
        <v>117800</v>
      </c>
      <c r="F65" s="44">
        <v>117800</v>
      </c>
    </row>
    <row r="66" spans="1:8" ht="12.75" customHeight="1" x14ac:dyDescent="0.35">
      <c r="A66" s="67" t="s">
        <v>7</v>
      </c>
      <c r="B66" s="67"/>
      <c r="C66" s="67"/>
      <c r="D66" s="8">
        <f>SUM(D65:D65)</f>
        <v>110450</v>
      </c>
      <c r="E66" s="8">
        <f>SUM(E65:E65)</f>
        <v>117800</v>
      </c>
      <c r="F66" s="8">
        <f>SUM(F65:F65)</f>
        <v>117800</v>
      </c>
      <c r="G66" s="47">
        <f>SUM(F62,F66)</f>
        <v>266742</v>
      </c>
      <c r="H66" s="47"/>
    </row>
    <row r="67" spans="1:8" ht="12.75" customHeight="1" thickBot="1" x14ac:dyDescent="0.4"/>
    <row r="68" spans="1:8" ht="12.75" customHeight="1" thickBot="1" x14ac:dyDescent="0.4">
      <c r="C68" s="25" t="s">
        <v>15</v>
      </c>
      <c r="D68" s="26">
        <f>SUM(D16,D37,D46,D52,D62,D66)</f>
        <v>8320487</v>
      </c>
      <c r="E68" s="26">
        <f>SUM(E16,E37,E46,E52,E62,E66)</f>
        <v>8890081.4400000013</v>
      </c>
      <c r="F68" s="26">
        <f>SUM(F16,F37,F46,F52,F62,F66)</f>
        <v>8890081.870000001</v>
      </c>
    </row>
    <row r="69" spans="1:8" ht="27" customHeight="1" x14ac:dyDescent="0.35"/>
    <row r="70" spans="1:8" s="29" customFormat="1" ht="12.75" customHeight="1" x14ac:dyDescent="0.3">
      <c r="A70" s="68" t="s">
        <v>20</v>
      </c>
      <c r="B70" s="68"/>
      <c r="C70" s="68"/>
      <c r="D70" s="27"/>
      <c r="E70" s="28"/>
      <c r="F70" s="28"/>
    </row>
    <row r="71" spans="1:8" s="29" customFormat="1" ht="13.5" x14ac:dyDescent="0.3">
      <c r="A71" s="68"/>
      <c r="B71" s="68"/>
      <c r="C71" s="68"/>
      <c r="D71" s="27"/>
      <c r="E71" s="28"/>
      <c r="F71" s="28"/>
    </row>
    <row r="72" spans="1:8" s="29" customFormat="1" ht="13.5" x14ac:dyDescent="0.3">
      <c r="A72" s="68"/>
      <c r="B72" s="68"/>
      <c r="C72" s="68"/>
      <c r="D72" s="27"/>
      <c r="E72" s="28"/>
      <c r="F72" s="28"/>
    </row>
    <row r="73" spans="1:8" s="29" customFormat="1" ht="13.5" x14ac:dyDescent="0.3">
      <c r="A73" s="30"/>
      <c r="B73" s="30"/>
      <c r="C73" s="30"/>
      <c r="D73" s="28"/>
      <c r="E73" s="28"/>
      <c r="F73" s="28"/>
    </row>
    <row r="74" spans="1:8" s="29" customFormat="1" ht="13.5" x14ac:dyDescent="0.3">
      <c r="A74" s="31"/>
      <c r="B74" s="30"/>
      <c r="C74" s="30"/>
      <c r="D74" s="32"/>
      <c r="F74" s="33"/>
    </row>
    <row r="75" spans="1:8" s="29" customFormat="1" ht="13.5" x14ac:dyDescent="0.3">
      <c r="A75" s="31"/>
      <c r="B75" s="31"/>
      <c r="C75" s="31"/>
      <c r="D75" s="32"/>
      <c r="E75" s="33"/>
      <c r="F75" s="33"/>
    </row>
    <row r="76" spans="1:8" s="29" customFormat="1" ht="13.5" x14ac:dyDescent="0.3">
      <c r="A76" s="34" t="s">
        <v>16</v>
      </c>
      <c r="B76" s="35"/>
      <c r="C76" s="34" t="s">
        <v>17</v>
      </c>
      <c r="D76" s="36"/>
    </row>
    <row r="77" spans="1:8" s="29" customFormat="1" ht="13.5" x14ac:dyDescent="0.3">
      <c r="A77" s="34"/>
      <c r="B77" s="37"/>
      <c r="C77" s="34"/>
      <c r="D77" s="32"/>
    </row>
    <row r="78" spans="1:8" s="29" customFormat="1" ht="13.5" x14ac:dyDescent="0.3">
      <c r="A78" s="31"/>
      <c r="B78" s="31"/>
      <c r="C78" s="31"/>
      <c r="D78" s="32"/>
      <c r="E78" s="33"/>
      <c r="F78" s="33"/>
    </row>
    <row r="79" spans="1:8" s="29" customFormat="1" ht="13.5" x14ac:dyDescent="0.3">
      <c r="A79" s="31"/>
      <c r="B79" s="31"/>
      <c r="C79" s="31"/>
      <c r="D79" s="32"/>
      <c r="E79" s="33"/>
      <c r="F79" s="33"/>
    </row>
    <row r="80" spans="1:8" s="29" customFormat="1" ht="13.5" x14ac:dyDescent="0.3">
      <c r="A80" s="34" t="s">
        <v>18</v>
      </c>
      <c r="B80" s="35"/>
      <c r="C80" s="34" t="s">
        <v>17</v>
      </c>
      <c r="D80" s="38"/>
    </row>
    <row r="81" spans="1:6" s="29" customFormat="1" ht="24" customHeight="1" x14ac:dyDescent="0.3">
      <c r="A81" s="31"/>
      <c r="B81" s="31"/>
      <c r="C81" s="39"/>
      <c r="D81" s="32"/>
      <c r="E81" s="32"/>
      <c r="F81" s="40"/>
    </row>
    <row r="82" spans="1:6" ht="12.75" customHeight="1" x14ac:dyDescent="0.35"/>
    <row r="83" spans="1:6" ht="12.75" customHeight="1" x14ac:dyDescent="0.35"/>
    <row r="84" spans="1:6" ht="12.75" customHeight="1" x14ac:dyDescent="0.35"/>
    <row r="85" spans="1:6" ht="12.75" customHeight="1" x14ac:dyDescent="0.35"/>
    <row r="86" spans="1:6" ht="12.75" customHeight="1" x14ac:dyDescent="0.35"/>
    <row r="87" spans="1:6" ht="12.75" customHeight="1" x14ac:dyDescent="0.35"/>
    <row r="88" spans="1:6" ht="12.75" customHeight="1" x14ac:dyDescent="0.35"/>
    <row r="89" spans="1:6" ht="12.75" customHeight="1" x14ac:dyDescent="0.35"/>
    <row r="90" spans="1:6" ht="12.75" customHeight="1" x14ac:dyDescent="0.35"/>
    <row r="91" spans="1:6" ht="12.75" customHeight="1" x14ac:dyDescent="0.35"/>
    <row r="92" spans="1:6" ht="12.75" customHeight="1" x14ac:dyDescent="0.35"/>
    <row r="93" spans="1:6" ht="12.75" customHeight="1" x14ac:dyDescent="0.35"/>
    <row r="94" spans="1:6" ht="12.75" customHeight="1" x14ac:dyDescent="0.35"/>
    <row r="95" spans="1:6" ht="12.75" customHeight="1" x14ac:dyDescent="0.35"/>
    <row r="96" spans="1:6" ht="12.75" customHeight="1" x14ac:dyDescent="0.35"/>
    <row r="97" ht="12.75" customHeight="1" x14ac:dyDescent="0.35"/>
    <row r="98" ht="12.75" customHeight="1" x14ac:dyDescent="0.35"/>
    <row r="99" ht="12.75" customHeight="1" x14ac:dyDescent="0.35"/>
    <row r="100" ht="12.75" customHeight="1" x14ac:dyDescent="0.35"/>
    <row r="101" ht="12.75" customHeight="1" x14ac:dyDescent="0.35"/>
    <row r="102" ht="12.75" customHeight="1" x14ac:dyDescent="0.35"/>
    <row r="103" ht="12.75" customHeight="1" x14ac:dyDescent="0.35"/>
    <row r="104" ht="12.75" customHeight="1" x14ac:dyDescent="0.35"/>
    <row r="105" ht="12.75" customHeight="1" x14ac:dyDescent="0.35"/>
    <row r="106" ht="12.75" customHeight="1" x14ac:dyDescent="0.35"/>
    <row r="107" ht="12.75" customHeight="1" x14ac:dyDescent="0.35"/>
    <row r="108" ht="12.75" customHeight="1" x14ac:dyDescent="0.35"/>
    <row r="109" ht="12.75" customHeight="1" x14ac:dyDescent="0.35"/>
    <row r="110" ht="12.75" customHeight="1" x14ac:dyDescent="0.35"/>
    <row r="111" ht="12.75" customHeight="1" x14ac:dyDescent="0.35"/>
    <row r="112" ht="12.75" customHeight="1" x14ac:dyDescent="0.35"/>
    <row r="113" ht="12.75" customHeight="1" x14ac:dyDescent="0.35"/>
    <row r="114" ht="12.75" customHeight="1" x14ac:dyDescent="0.35"/>
    <row r="115" ht="12.75" customHeight="1" x14ac:dyDescent="0.35"/>
    <row r="116" ht="12.75" customHeight="1" x14ac:dyDescent="0.35"/>
    <row r="117" ht="12.75" customHeight="1" x14ac:dyDescent="0.35"/>
    <row r="118" ht="12.75" customHeight="1" x14ac:dyDescent="0.35"/>
    <row r="119" ht="12.75" customHeight="1" x14ac:dyDescent="0.35"/>
    <row r="120" ht="12.75" customHeight="1" x14ac:dyDescent="0.35"/>
    <row r="121" ht="12.75" customHeight="1" x14ac:dyDescent="0.35"/>
    <row r="122" ht="12.75" customHeight="1" x14ac:dyDescent="0.35"/>
    <row r="123" ht="12.75" customHeight="1" x14ac:dyDescent="0.35"/>
    <row r="124" ht="12.75" customHeight="1" x14ac:dyDescent="0.35"/>
    <row r="125" ht="12.75" customHeight="1" x14ac:dyDescent="0.35"/>
    <row r="126" ht="12.75" customHeight="1" x14ac:dyDescent="0.35"/>
    <row r="127" ht="12.75" customHeight="1" x14ac:dyDescent="0.35"/>
    <row r="128" ht="12.75" customHeight="1" x14ac:dyDescent="0.35"/>
    <row r="129" ht="12.75" customHeight="1" x14ac:dyDescent="0.35"/>
    <row r="130" ht="12.75" customHeight="1" x14ac:dyDescent="0.35"/>
    <row r="131" ht="12.75" customHeight="1" x14ac:dyDescent="0.35"/>
    <row r="132" ht="12.75" customHeight="1" x14ac:dyDescent="0.35"/>
    <row r="133" ht="12.75" customHeight="1" x14ac:dyDescent="0.35"/>
    <row r="134" ht="12.75" customHeight="1" x14ac:dyDescent="0.35"/>
    <row r="135" ht="12.75" customHeight="1" x14ac:dyDescent="0.35"/>
    <row r="136" ht="12.75" customHeight="1" x14ac:dyDescent="0.35"/>
    <row r="137" ht="12.75" customHeight="1" x14ac:dyDescent="0.35"/>
    <row r="138" ht="12.75" customHeight="1" x14ac:dyDescent="0.35"/>
    <row r="139" ht="12.75" customHeight="1" x14ac:dyDescent="0.35"/>
    <row r="140" ht="12.75" customHeight="1" x14ac:dyDescent="0.35"/>
    <row r="141" ht="12.75" customHeight="1" x14ac:dyDescent="0.35"/>
    <row r="142" ht="12.75" customHeight="1" x14ac:dyDescent="0.35"/>
    <row r="143" ht="12.75" customHeight="1" x14ac:dyDescent="0.35"/>
    <row r="144" ht="12.75" customHeight="1" x14ac:dyDescent="0.35"/>
    <row r="145" ht="12.75" customHeight="1" x14ac:dyDescent="0.35"/>
    <row r="146" ht="12.75" customHeight="1" x14ac:dyDescent="0.35"/>
    <row r="147" ht="12.75" customHeight="1" x14ac:dyDescent="0.35"/>
    <row r="148" ht="12.75" customHeight="1" x14ac:dyDescent="0.35"/>
    <row r="149" ht="12.75" customHeight="1" x14ac:dyDescent="0.35"/>
    <row r="150" ht="12.75" customHeight="1" x14ac:dyDescent="0.35"/>
    <row r="151" ht="12.75" customHeight="1" x14ac:dyDescent="0.35"/>
    <row r="152" ht="12.75" customHeight="1" x14ac:dyDescent="0.35"/>
    <row r="153" ht="12.75" customHeight="1" x14ac:dyDescent="0.35"/>
    <row r="154" ht="12.75" customHeight="1" x14ac:dyDescent="0.35"/>
    <row r="155" ht="12.75" customHeight="1" x14ac:dyDescent="0.35"/>
    <row r="156" ht="12.75" customHeight="1" x14ac:dyDescent="0.35"/>
    <row r="157" ht="12.75" customHeight="1" x14ac:dyDescent="0.35"/>
    <row r="158" ht="12.75" customHeight="1" x14ac:dyDescent="0.35"/>
    <row r="159" ht="12.75" customHeight="1" x14ac:dyDescent="0.35"/>
    <row r="160" ht="12.75" customHeight="1" x14ac:dyDescent="0.35"/>
    <row r="161" ht="12.75" customHeight="1" x14ac:dyDescent="0.35"/>
    <row r="162" ht="12.75" customHeight="1" x14ac:dyDescent="0.35"/>
    <row r="163" ht="12.75" customHeight="1" x14ac:dyDescent="0.35"/>
    <row r="164" ht="12.75" customHeight="1" x14ac:dyDescent="0.35"/>
    <row r="165" ht="12.75" customHeight="1" x14ac:dyDescent="0.35"/>
    <row r="166" ht="12.75" customHeight="1" x14ac:dyDescent="0.35"/>
    <row r="167" ht="12.75" customHeight="1" x14ac:dyDescent="0.35"/>
    <row r="168" ht="12.75" customHeight="1" x14ac:dyDescent="0.35"/>
    <row r="169" ht="12.75" customHeight="1" x14ac:dyDescent="0.35"/>
    <row r="170" ht="12.75" customHeight="1" x14ac:dyDescent="0.35"/>
    <row r="171" ht="12.75" customHeight="1" x14ac:dyDescent="0.35"/>
    <row r="172" ht="12.75" customHeight="1" x14ac:dyDescent="0.35"/>
    <row r="173" ht="12.75" customHeight="1" x14ac:dyDescent="0.35"/>
    <row r="174" ht="12.75" customHeight="1" x14ac:dyDescent="0.35"/>
    <row r="175" ht="12.75" customHeight="1" x14ac:dyDescent="0.35"/>
    <row r="176" ht="12.75" customHeight="1" x14ac:dyDescent="0.35"/>
  </sheetData>
  <mergeCells count="17">
    <mergeCell ref="A48:F48"/>
    <mergeCell ref="A66:C66"/>
    <mergeCell ref="A70:C72"/>
    <mergeCell ref="A52:C52"/>
    <mergeCell ref="A62:C62"/>
    <mergeCell ref="A63:F63"/>
    <mergeCell ref="A55:F55"/>
    <mergeCell ref="A54:F54"/>
    <mergeCell ref="A37:C37"/>
    <mergeCell ref="A46:C46"/>
    <mergeCell ref="A1:B2"/>
    <mergeCell ref="A4:D4"/>
    <mergeCell ref="A16:C16"/>
    <mergeCell ref="A39:F39"/>
    <mergeCell ref="A18:F18"/>
    <mergeCell ref="A6:F6"/>
    <mergeCell ref="A5:C5"/>
  </mergeCells>
  <pageMargins left="0.70866141732283472" right="0.70866141732283472" top="0.74803149606299213" bottom="0.74803149606299213" header="0.31496062992125984" footer="0.31496062992125984"/>
  <pageSetup paperSize="9" scale="70" fitToHeight="15" orientation="landscape" r:id="rId1"/>
  <ignoredErrors>
    <ignoredError sqref="E37:F37 D66 E66:F67 D68:F68 D62:F62"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2026-08-04T09:32:27Z</dcterms:created>
  <dcterms:modified xsi:type="dcterms:W3CDTF">2026-08-04T09:32:30Z</dcterms:modified>
</cp:coreProperties>
</file>