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9924EEB-9343-42B7-A3DF-362506DC4309}"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21" i="1"/>
  <c r="E34" i="1"/>
  <c r="E41" i="1"/>
  <c r="E46" i="1"/>
  <c r="E51" i="1"/>
  <c r="E63" i="1"/>
  <c r="E68" i="1"/>
  <c r="E74" i="1" l="1"/>
  <c r="F68" i="1"/>
  <c r="D68" i="1"/>
  <c r="F63" i="1"/>
  <c r="D63" i="1"/>
  <c r="F51" i="1"/>
  <c r="D51" i="1"/>
  <c r="F46" i="1"/>
  <c r="D46" i="1"/>
  <c r="D41" i="1"/>
  <c r="D34" i="1"/>
  <c r="D21" i="1"/>
  <c r="D14" i="1"/>
  <c r="D74" i="1" l="1"/>
  <c r="F41" i="1" l="1"/>
  <c r="F34" i="1"/>
  <c r="F21" i="1"/>
  <c r="F14" i="1"/>
  <c r="F74" i="1" l="1"/>
</calcChain>
</file>

<file path=xl/sharedStrings.xml><?xml version="1.0" encoding="utf-8"?>
<sst xmlns="http://schemas.openxmlformats.org/spreadsheetml/2006/main" count="166" uniqueCount="68">
  <si>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</si>
  <si>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</si>
  <si>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</si>
  <si>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</si>
  <si>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</si>
  <si>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</si>
  <si>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</si>
  <si>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</si>
  <si>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</si>
  <si>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</si>
  <si>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</si>
  <si>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</si>
  <si>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</si>
  <si>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</si>
  <si>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</si>
  <si>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</si>
  <si>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</si>
  <si>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</si>
  <si>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</si>
  <si>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</si>
  <si>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</si>
  <si>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</si>
  <si>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</si>
  <si>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</si>
  <si>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</si>
  <si>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</si>
  <si>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DHLGH /Kildare County Council Protocol Agreement - Financial Report 2022</t>
  </si>
  <si>
    <t>I hereby certify that this statement of expenditure relates to the homeless services programme for the Mid East Region and that the delegated 'Section 10' Exchequer funding allocation is used for the sole purpose of expenditure incurred on this homeless services programme:</t>
  </si>
  <si>
    <t>Housing First</t>
  </si>
  <si>
    <t>PMVT</t>
  </si>
  <si>
    <t>Resettlement Supports</t>
  </si>
  <si>
    <t>Teach Íosa</t>
  </si>
  <si>
    <t>Meath County Council</t>
  </si>
  <si>
    <t>Wicklow County Council</t>
  </si>
  <si>
    <t>Fitzwilliam Road family HUB</t>
  </si>
  <si>
    <t>Dublin Simon</t>
  </si>
  <si>
    <t>Kildare County Council</t>
  </si>
  <si>
    <t>The Priory, Athy - Family Hub</t>
  </si>
  <si>
    <t>Prosperous - Family Hub</t>
  </si>
  <si>
    <t>Family Hubs, Navan</t>
  </si>
  <si>
    <t>Cuan Mhuire</t>
  </si>
  <si>
    <t>Michael Garry House</t>
  </si>
  <si>
    <t>Mount Offaly House</t>
  </si>
  <si>
    <t>Kerdiffstown</t>
  </si>
  <si>
    <t>Jigginstown Manor</t>
  </si>
  <si>
    <t>San Remo STA</t>
  </si>
  <si>
    <t>Youth for Peace/Teach Íosa</t>
  </si>
  <si>
    <t>Tiglin</t>
  </si>
  <si>
    <t>Dublin Simon Community</t>
  </si>
  <si>
    <t xml:space="preserve">Drogheda Homeless Aid </t>
  </si>
  <si>
    <t>Hotel</t>
  </si>
  <si>
    <t>Emergency Accommodation with Limited Supports</t>
  </si>
  <si>
    <t>B&amp;B</t>
  </si>
  <si>
    <t>Emergency Accommodation with no Supports</t>
  </si>
  <si>
    <t>The Warrens, Kilmantin Hill, Wicklow</t>
  </si>
  <si>
    <t xml:space="preserve">Dublin Simon </t>
  </si>
  <si>
    <t>Homeless HAP Placefinder</t>
  </si>
  <si>
    <t>Homeless Support Officers x 2</t>
  </si>
  <si>
    <t xml:space="preserve">Outreach Officers </t>
  </si>
  <si>
    <t>Tenancy Support Officers x 3</t>
  </si>
  <si>
    <t>Settlement Officers</t>
  </si>
  <si>
    <t>Regional LAs</t>
  </si>
  <si>
    <t>Regional Homeless Services Management</t>
  </si>
  <si>
    <t>Kildare, Meath and Wicklow County Councils</t>
  </si>
  <si>
    <t>Trust Tenancy Sustainment Service</t>
  </si>
  <si>
    <t>Drogheda Women's Homeless Aid Hostel</t>
  </si>
  <si>
    <t>Drogheda Men's Homeless Aid Hostel</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</si>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</sst>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44" formatCode="_-&quot;€&quot;* #,##0.00_-;\-&quot;€&quot;* #,##0.00_-;_-&quot;€&quot;* &quot;-&quot;??_-;_-@_-"/>
    <numFmt numFmtId="164" formatCode="&quot;€&quot;#,##0"/>
    <numFmt numFmtId="165" formatCode="&quot;€&quot;#,##0.00"/>
  </numFmts>
  <fonts count="15"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
      <sz val="11"/>
      <color rgb="FFFF0000"/>
      <name val="Calibri"/>
      <family val="2"/>
      <scheme val="minor"/>
    </font>
    <font>
      <sz val="9"/>
      <color theme="1"/>
      <name val="Verdana"/>
      <family val="2"/>
    </font>
    <font>
      <sz val="9"/>
      <color rgb="FFFF0000"/>
      <name val="Verdana"/>
      <family val="2"/>
    </font>
    <font>
      <b/>
      <sz val="11"/>
      <color rgb="FFFF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113">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6" fillId="0" borderId="7" xfId="0" applyFont="1" applyBorder="1" applyAlignment="1">
      <alignment horizontal="left" vertical="center" wrapText="1"/>
    </xf>
    <xf numFmtId="164" fontId="7" fillId="0" borderId="7"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4" xfId="0" applyFont="1" applyBorder="1" applyAlignment="1">
      <alignment wrapText="1"/>
    </xf>
    <xf numFmtId="164" fontId="6" fillId="0" borderId="14" xfId="0" applyNumberFormat="1" applyFont="1" applyBorder="1" applyAlignment="1">
      <alignment horizontal="center"/>
    </xf>
    <xf numFmtId="0" fontId="4" fillId="0" borderId="0" xfId="0" applyFont="1" applyAlignment="1">
      <alignment wrapText="1"/>
    </xf>
    <xf numFmtId="0" fontId="6" fillId="0" borderId="14" xfId="0" applyFont="1" applyBorder="1"/>
    <xf numFmtId="164" fontId="6" fillId="0" borderId="0" xfId="0" applyNumberFormat="1" applyFont="1" applyAlignment="1">
      <alignment wrapText="1"/>
    </xf>
    <xf numFmtId="164" fontId="6" fillId="0" borderId="6" xfId="0" applyNumberFormat="1" applyFont="1" applyBorder="1" applyAlignment="1" applyProtection="1">
      <alignment horizontal="center" vertical="center" wrapText="1"/>
      <protection locked="0"/>
    </xf>
    <xf numFmtId="164" fontId="7" fillId="0" borderId="7" xfId="0" applyNumberFormat="1" applyFont="1" applyBorder="1" applyAlignment="1">
      <alignment horizontal="center" vertical="center"/>
    </xf>
    <xf numFmtId="0" fontId="2" fillId="0" borderId="0" xfId="0" applyFont="1" applyAlignment="1">
      <alignment horizontal="left" vertical="center" wrapText="1"/>
    </xf>
    <xf numFmtId="0" fontId="10" fillId="4" borderId="4" xfId="0" applyFont="1" applyFill="1" applyBorder="1" applyAlignment="1">
      <alignment horizontal="left" vertical="center" wrapText="1"/>
    </xf>
    <xf numFmtId="164"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164" fontId="4" fillId="0" borderId="10" xfId="0" applyNumberFormat="1" applyFont="1" applyBorder="1" applyAlignment="1">
      <alignment horizontal="center" vertical="center"/>
    </xf>
    <xf numFmtId="0" fontId="9" fillId="0" borderId="16"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vertical="center" wrapText="1"/>
    </xf>
    <xf numFmtId="0" fontId="0" fillId="0" borderId="0" xfId="0" applyAlignment="1">
      <alignment horizontal="left"/>
    </xf>
    <xf numFmtId="0" fontId="14" fillId="0" borderId="0" xfId="0" applyFont="1" applyAlignment="1">
      <alignment horizontal="left"/>
    </xf>
    <xf numFmtId="0" fontId="11" fillId="0" borderId="0" xfId="0" applyFont="1" applyAlignment="1">
      <alignment horizontal="left"/>
    </xf>
    <xf numFmtId="0" fontId="6" fillId="0" borderId="0" xfId="0" applyFont="1" applyAlignment="1">
      <alignment horizontal="left"/>
    </xf>
    <xf numFmtId="0" fontId="6" fillId="0" borderId="17" xfId="0" applyFont="1" applyBorder="1" applyAlignment="1">
      <alignment vertical="center" wrapText="1"/>
    </xf>
    <xf numFmtId="0" fontId="12" fillId="4" borderId="7" xfId="0" applyFont="1" applyFill="1" applyBorder="1" applyAlignment="1">
      <alignment vertical="center" wrapText="1"/>
    </xf>
    <xf numFmtId="0" fontId="4" fillId="0" borderId="20" xfId="0" applyFont="1" applyBorder="1" applyAlignment="1">
      <alignment horizontal="left" vertical="center"/>
    </xf>
    <xf numFmtId="0" fontId="12" fillId="4" borderId="7" xfId="0" applyFont="1" applyFill="1" applyBorder="1" applyAlignment="1">
      <alignment vertical="center"/>
    </xf>
    <xf numFmtId="0" fontId="12" fillId="4" borderId="6" xfId="0" applyFont="1" applyFill="1" applyBorder="1" applyAlignment="1">
      <alignment vertical="center" wrapText="1"/>
    </xf>
    <xf numFmtId="0" fontId="6" fillId="0" borderId="10" xfId="0" applyFont="1" applyBorder="1" applyAlignment="1">
      <alignment horizontal="left" vertical="center" wrapText="1"/>
    </xf>
    <xf numFmtId="0" fontId="6" fillId="0" borderId="7" xfId="0" applyFont="1" applyBorder="1"/>
    <xf numFmtId="0" fontId="6" fillId="0" borderId="6" xfId="0" applyFont="1" applyBorder="1"/>
    <xf numFmtId="0" fontId="9" fillId="0" borderId="11" xfId="0" applyFont="1" applyBorder="1" applyAlignment="1">
      <alignment horizontal="left" vertical="center" wrapText="1"/>
    </xf>
    <xf numFmtId="164" fontId="7" fillId="0" borderId="18" xfId="0" applyNumberFormat="1" applyFont="1" applyBorder="1" applyAlignment="1" applyProtection="1">
      <alignment horizontal="center" vertical="center" wrapText="1"/>
      <protection locked="0"/>
    </xf>
    <xf numFmtId="164" fontId="6" fillId="0" borderId="19" xfId="0" applyNumberFormat="1" applyFont="1" applyBorder="1" applyAlignment="1">
      <alignment horizontal="center" vertical="center" wrapText="1"/>
    </xf>
    <xf numFmtId="5" fontId="9" fillId="0" borderId="16" xfId="0" applyNumberFormat="1" applyFont="1" applyBorder="1" applyAlignment="1">
      <alignment horizontal="center" vertical="center" wrapText="1"/>
    </xf>
    <xf numFmtId="5" fontId="6" fillId="0" borderId="6"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164" fontId="9" fillId="0" borderId="7" xfId="0" applyNumberFormat="1" applyFont="1" applyBorder="1" applyAlignment="1">
      <alignment horizontal="center" vertical="center" wrapText="1"/>
    </xf>
    <xf numFmtId="0" fontId="13" fillId="4" borderId="21" xfId="0" applyFont="1" applyFill="1" applyBorder="1" applyAlignment="1">
      <alignment horizontal="left"/>
    </xf>
    <xf numFmtId="0" fontId="0" fillId="0" borderId="21" xfId="0" applyBorder="1" applyAlignment="1">
      <alignment horizontal="left"/>
    </xf>
    <xf numFmtId="0" fontId="0" fillId="0" borderId="21" xfId="0" applyBorder="1"/>
    <xf numFmtId="164" fontId="7" fillId="0" borderId="18" xfId="0" applyNumberFormat="1" applyFont="1" applyBorder="1" applyAlignment="1" applyProtection="1">
      <alignment horizontal="center" vertical="center"/>
      <protection locked="0"/>
    </xf>
    <xf numFmtId="5" fontId="6" fillId="4" borderId="7" xfId="1" applyNumberFormat="1" applyFont="1" applyFill="1" applyBorder="1" applyAlignment="1">
      <alignment horizontal="center" vertical="center"/>
    </xf>
    <xf numFmtId="5" fontId="6" fillId="4" borderId="7" xfId="0" applyNumberFormat="1" applyFont="1" applyFill="1" applyBorder="1" applyAlignment="1">
      <alignment horizontal="center" vertical="center"/>
    </xf>
    <xf numFmtId="5" fontId="6" fillId="4" borderId="6" xfId="1" applyNumberFormat="1" applyFont="1" applyFill="1" applyBorder="1" applyAlignment="1">
      <alignment horizontal="center" vertical="center"/>
    </xf>
    <xf numFmtId="164" fontId="12" fillId="0" borderId="7" xfId="0" applyNumberFormat="1" applyFont="1" applyBorder="1" applyAlignment="1">
      <alignment horizontal="center" vertical="center" wrapText="1"/>
    </xf>
    <xf numFmtId="0" fontId="4" fillId="0" borderId="0" xfId="0" applyFont="1" applyAlignment="1">
      <alignment horizontal="left"/>
    </xf>
    <xf numFmtId="0" fontId="5" fillId="0" borderId="4" xfId="0" applyFont="1" applyBorder="1" applyAlignment="1" applyProtection="1">
      <alignment horizontal="center" vertical="center" wrapText="1"/>
      <protection locked="0"/>
    </xf>
    <xf numFmtId="164" fontId="6" fillId="0" borderId="19" xfId="0" applyNumberFormat="1" applyFont="1" applyBorder="1" applyAlignment="1" applyProtection="1">
      <alignment horizontal="center" vertical="center" wrapText="1"/>
      <protection locked="0"/>
    </xf>
    <xf numFmtId="164" fontId="12" fillId="0" borderId="18" xfId="0" applyNumberFormat="1" applyFont="1" applyBorder="1" applyAlignment="1" applyProtection="1">
      <alignment horizontal="center" vertical="center" wrapText="1"/>
      <protection locked="0"/>
    </xf>
    <xf numFmtId="164" fontId="9" fillId="0" borderId="6" xfId="0" applyNumberFormat="1" applyFont="1" applyBorder="1" applyAlignment="1" applyProtection="1">
      <alignment horizontal="center" vertical="center" wrapText="1"/>
      <protection locked="0"/>
    </xf>
    <xf numFmtId="6" fontId="9" fillId="0" borderId="6" xfId="0" applyNumberFormat="1" applyFont="1" applyBorder="1" applyAlignment="1" applyProtection="1">
      <alignment horizontal="center" vertical="center" wrapText="1"/>
      <protection locked="0"/>
    </xf>
    <xf numFmtId="165" fontId="9" fillId="0" borderId="6" xfId="0" applyNumberFormat="1" applyFont="1" applyBorder="1" applyAlignment="1" applyProtection="1">
      <alignment horizontal="center" vertical="center" wrapText="1"/>
      <protection locked="0"/>
    </xf>
    <xf numFmtId="5" fontId="6" fillId="4" borderId="18" xfId="1" applyNumberFormat="1" applyFont="1" applyFill="1" applyBorder="1" applyAlignment="1" applyProtection="1">
      <alignment horizontal="center" vertical="center"/>
      <protection locked="0"/>
    </xf>
    <xf numFmtId="5" fontId="6" fillId="4" borderId="18" xfId="0" applyNumberFormat="1" applyFont="1" applyFill="1" applyBorder="1" applyAlignment="1" applyProtection="1">
      <alignment horizontal="center" vertical="center"/>
      <protection locked="0"/>
    </xf>
    <xf numFmtId="5" fontId="9" fillId="0" borderId="6" xfId="0" applyNumberFormat="1" applyFont="1" applyBorder="1" applyAlignment="1" applyProtection="1">
      <alignment horizontal="center" vertical="center" wrapText="1"/>
      <protection locked="0"/>
    </xf>
    <xf numFmtId="5" fontId="6" fillId="0" borderId="6" xfId="0" applyNumberFormat="1" applyFont="1" applyBorder="1" applyAlignment="1" applyProtection="1">
      <alignment horizontal="center" vertical="center" wrapText="1"/>
      <protection locked="0"/>
    </xf>
    <xf numFmtId="0" fontId="6" fillId="0" borderId="16" xfId="0" applyFont="1" applyBorder="1" applyAlignment="1">
      <alignment horizontal="left" vertical="center" wrapText="1"/>
    </xf>
    <xf numFmtId="0" fontId="6" fillId="0" borderId="16" xfId="0" applyFont="1" applyBorder="1" applyAlignment="1">
      <alignment vertical="center" wrapText="1"/>
    </xf>
    <xf numFmtId="6" fontId="9" fillId="0" borderId="16" xfId="0" applyNumberFormat="1" applyFont="1" applyBorder="1" applyAlignment="1">
      <alignment horizontal="center" vertical="center" wrapText="1"/>
    </xf>
    <xf numFmtId="0" fontId="6" fillId="0" borderId="6" xfId="0" applyFont="1" applyBorder="1" applyAlignment="1">
      <alignment vertical="center" wrapText="1"/>
    </xf>
    <xf numFmtId="0" fontId="9" fillId="0" borderId="5" xfId="0" applyFont="1" applyBorder="1" applyAlignment="1">
      <alignment horizontal="left" vertical="center" wrapText="1"/>
    </xf>
    <xf numFmtId="0" fontId="9" fillId="4" borderId="6" xfId="0" applyFont="1" applyFill="1" applyBorder="1" applyAlignment="1">
      <alignment vertical="center" wrapText="1"/>
    </xf>
    <xf numFmtId="165" fontId="9" fillId="0" borderId="6"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4" fillId="0" borderId="14" xfId="0" applyFont="1" applyBorder="1" applyAlignment="1">
      <alignment horizontal="right"/>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8"/>
  <sheetViews>
    <sheetView tabSelected="1" workbookViewId="0">
      <selection activeCell="D11" sqref="D11"/>
    </sheetView>
  </sheetViews>
  <sheetFormatPr defaultColWidth="9.26953125" defaultRowHeight="14.5" x14ac:dyDescent="0.35"/>
  <cols>
    <col min="1" max="1" width="40.54296875" customWidth="1"/>
    <col min="2" max="2" width="47.7265625" customWidth="1"/>
    <col min="3" max="3" width="38" customWidth="1"/>
    <col min="4" max="6" width="21.26953125" customWidth="1"/>
    <col min="7" max="7" width="27.26953125" style="45" bestFit="1" customWidth="1"/>
  </cols>
  <sheetData>
    <row r="1" spans="1:7" ht="44.25" customHeight="1" thickBot="1" x14ac:dyDescent="0.5">
      <c r="A1" s="90" t="s">
        <v>0</v>
      </c>
      <c r="B1" s="91"/>
      <c r="C1" s="92"/>
      <c r="D1" s="29"/>
      <c r="E1" s="29"/>
      <c r="F1" s="1"/>
    </row>
    <row r="2" spans="1:7" ht="12.75" customHeight="1" x14ac:dyDescent="0.35">
      <c r="A2" s="95" t="s">
        <v>1</v>
      </c>
      <c r="B2" s="95"/>
    </row>
    <row r="3" spans="1:7" ht="12.75" customHeight="1" x14ac:dyDescent="0.35">
      <c r="A3" s="95"/>
      <c r="B3" s="95"/>
    </row>
    <row r="4" spans="1:7" ht="12.75" customHeight="1" x14ac:dyDescent="0.35"/>
    <row r="5" spans="1:7" ht="12.75" customHeight="1" x14ac:dyDescent="0.35">
      <c r="A5" s="96" t="s">
        <v>26</v>
      </c>
      <c r="B5" s="96"/>
      <c r="C5" s="96"/>
      <c r="D5" s="96"/>
      <c r="E5" s="72"/>
    </row>
    <row r="6" spans="1:7" ht="12.75" customHeight="1" thickBot="1" x14ac:dyDescent="0.4"/>
    <row r="7" spans="1:7" ht="19.149999999999999" customHeight="1" thickBot="1" x14ac:dyDescent="0.4">
      <c r="A7" s="93" t="s">
        <v>2</v>
      </c>
      <c r="B7" s="94"/>
      <c r="C7" s="94"/>
      <c r="D7" s="94"/>
      <c r="E7" s="94"/>
      <c r="F7" s="94"/>
      <c r="G7" s="46"/>
    </row>
    <row r="8" spans="1:7" ht="51.75" customHeight="1" thickBot="1" x14ac:dyDescent="0.4">
      <c r="A8" s="2" t="s">
        <v>3</v>
      </c>
      <c r="B8" s="30" t="s">
        <v>21</v>
      </c>
      <c r="C8" s="2" t="s">
        <v>5</v>
      </c>
      <c r="D8" s="3" t="s">
        <v>25</v>
      </c>
      <c r="E8" s="4" t="s">
        <v>6</v>
      </c>
      <c r="F8" s="73" t="s">
        <v>67</v>
      </c>
    </row>
    <row r="9" spans="1:7" ht="15" customHeight="1" x14ac:dyDescent="0.35">
      <c r="A9" s="37" t="s">
        <v>63</v>
      </c>
      <c r="B9" s="36" t="s">
        <v>28</v>
      </c>
      <c r="C9" s="36" t="s">
        <v>29</v>
      </c>
      <c r="D9" s="59">
        <v>98245</v>
      </c>
      <c r="E9" s="74"/>
      <c r="F9" s="34">
        <v>98244.88</v>
      </c>
    </row>
    <row r="10" spans="1:7" ht="15" customHeight="1" x14ac:dyDescent="0.35">
      <c r="A10" s="5" t="s">
        <v>36</v>
      </c>
      <c r="B10" s="37" t="s">
        <v>30</v>
      </c>
      <c r="C10" s="57" t="s">
        <v>31</v>
      </c>
      <c r="D10" s="71">
        <v>10366</v>
      </c>
      <c r="E10" s="75"/>
      <c r="F10" s="58">
        <v>10366</v>
      </c>
    </row>
    <row r="11" spans="1:7" ht="15" customHeight="1" x14ac:dyDescent="0.35">
      <c r="A11" s="5" t="s">
        <v>36</v>
      </c>
      <c r="B11" s="37" t="s">
        <v>30</v>
      </c>
      <c r="C11" s="37" t="s">
        <v>29</v>
      </c>
      <c r="D11" s="62">
        <v>9000</v>
      </c>
      <c r="E11" s="76"/>
      <c r="F11" s="34">
        <v>0</v>
      </c>
    </row>
    <row r="12" spans="1:7" ht="15" customHeight="1" x14ac:dyDescent="0.35">
      <c r="A12" s="39" t="s">
        <v>32</v>
      </c>
      <c r="B12" s="40" t="s">
        <v>64</v>
      </c>
      <c r="C12" s="41" t="s">
        <v>29</v>
      </c>
      <c r="D12" s="62">
        <v>75000</v>
      </c>
      <c r="E12" s="76"/>
      <c r="F12" s="34">
        <v>75000</v>
      </c>
      <c r="G12" s="47"/>
    </row>
    <row r="13" spans="1:7" ht="15" customHeight="1" x14ac:dyDescent="0.35">
      <c r="A13" s="38" t="s">
        <v>33</v>
      </c>
      <c r="B13" s="38" t="s">
        <v>34</v>
      </c>
      <c r="C13" s="38" t="s">
        <v>35</v>
      </c>
      <c r="D13" s="63">
        <v>101235</v>
      </c>
      <c r="E13" s="76"/>
      <c r="F13" s="34">
        <v>128569.9</v>
      </c>
      <c r="G13" s="47"/>
    </row>
    <row r="14" spans="1:7" ht="15" customHeight="1" x14ac:dyDescent="0.35">
      <c r="A14" s="97" t="s">
        <v>7</v>
      </c>
      <c r="B14" s="98"/>
      <c r="C14" s="99"/>
      <c r="D14" s="9">
        <f>SUM(D9:D13)</f>
        <v>293846</v>
      </c>
      <c r="E14" s="9">
        <f>SUM(E9:E13)</f>
        <v>0</v>
      </c>
      <c r="F14" s="9">
        <f>SUM(F9:F13)</f>
        <v>312180.78000000003</v>
      </c>
    </row>
    <row r="15" spans="1:7" ht="12.75" customHeight="1" thickBot="1" x14ac:dyDescent="0.4"/>
    <row r="16" spans="1:7" ht="19.149999999999999" customHeight="1" thickBot="1" x14ac:dyDescent="0.4">
      <c r="A16" s="93" t="s">
        <v>8</v>
      </c>
      <c r="B16" s="94"/>
      <c r="C16" s="94"/>
      <c r="D16" s="94"/>
      <c r="E16" s="94"/>
      <c r="F16" s="94"/>
    </row>
    <row r="17" spans="1:11" ht="51.75" customHeight="1" thickBot="1" x14ac:dyDescent="0.4">
      <c r="A17" s="2" t="s">
        <v>3</v>
      </c>
      <c r="B17" s="2" t="s">
        <v>22</v>
      </c>
      <c r="C17" s="2" t="s">
        <v>5</v>
      </c>
      <c r="D17" s="3" t="s">
        <v>25</v>
      </c>
      <c r="E17" s="4" t="s">
        <v>6</v>
      </c>
      <c r="F17" s="73" t="s">
        <v>67</v>
      </c>
      <c r="K17" t="s">
        <v>9</v>
      </c>
    </row>
    <row r="18" spans="1:11" ht="15" customHeight="1" x14ac:dyDescent="0.35">
      <c r="A18" s="42" t="s">
        <v>36</v>
      </c>
      <c r="B18" s="83" t="s">
        <v>37</v>
      </c>
      <c r="C18" s="5" t="s">
        <v>29</v>
      </c>
      <c r="D18" s="7">
        <v>298000</v>
      </c>
      <c r="E18" s="8"/>
      <c r="F18" s="8">
        <v>298000</v>
      </c>
    </row>
    <row r="19" spans="1:11" ht="15" customHeight="1" x14ac:dyDescent="0.35">
      <c r="A19" s="43" t="s">
        <v>36</v>
      </c>
      <c r="B19" s="32" t="s">
        <v>38</v>
      </c>
      <c r="C19" s="5" t="s">
        <v>29</v>
      </c>
      <c r="D19" s="7">
        <v>198000</v>
      </c>
      <c r="E19" s="8"/>
      <c r="F19" s="8">
        <v>198000</v>
      </c>
    </row>
    <row r="20" spans="1:11" ht="15" customHeight="1" x14ac:dyDescent="0.35">
      <c r="A20" s="43" t="s">
        <v>32</v>
      </c>
      <c r="B20" s="32" t="s">
        <v>39</v>
      </c>
      <c r="C20" s="5" t="s">
        <v>29</v>
      </c>
      <c r="D20" s="7">
        <v>210000</v>
      </c>
      <c r="E20" s="8"/>
      <c r="F20" s="8">
        <v>210000</v>
      </c>
    </row>
    <row r="21" spans="1:11" ht="15" customHeight="1" x14ac:dyDescent="0.35">
      <c r="A21" s="97" t="s">
        <v>7</v>
      </c>
      <c r="B21" s="98"/>
      <c r="C21" s="99"/>
      <c r="D21" s="9">
        <f>SUM(D18:D20)</f>
        <v>706000</v>
      </c>
      <c r="E21" s="9">
        <f>SUM(E18:E20)</f>
        <v>0</v>
      </c>
      <c r="F21" s="9">
        <f>SUM(F18:F20)</f>
        <v>706000</v>
      </c>
    </row>
    <row r="22" spans="1:11" ht="12.75" customHeight="1" thickBot="1" x14ac:dyDescent="0.4"/>
    <row r="23" spans="1:11" ht="19.149999999999999" customHeight="1" thickBot="1" x14ac:dyDescent="0.4">
      <c r="A23" s="93" t="s">
        <v>10</v>
      </c>
      <c r="B23" s="94"/>
      <c r="C23" s="94"/>
      <c r="D23" s="94"/>
      <c r="E23" s="94"/>
      <c r="F23" s="94"/>
    </row>
    <row r="24" spans="1:11" ht="51.75" customHeight="1" thickBot="1" x14ac:dyDescent="0.4">
      <c r="A24" s="2" t="s">
        <v>3</v>
      </c>
      <c r="B24" s="2" t="s">
        <v>22</v>
      </c>
      <c r="C24" s="2" t="s">
        <v>5</v>
      </c>
      <c r="D24" s="3" t="s">
        <v>25</v>
      </c>
      <c r="E24" s="4" t="s">
        <v>6</v>
      </c>
      <c r="F24" s="73" t="s">
        <v>67</v>
      </c>
      <c r="I24" t="s">
        <v>9</v>
      </c>
    </row>
    <row r="25" spans="1:11" ht="15" customHeight="1" x14ac:dyDescent="0.35">
      <c r="A25" s="42" t="s">
        <v>36</v>
      </c>
      <c r="B25" s="83" t="s">
        <v>40</v>
      </c>
      <c r="C25" s="84" t="s">
        <v>40</v>
      </c>
      <c r="D25" s="85">
        <v>20000</v>
      </c>
      <c r="E25" s="77"/>
      <c r="F25" s="8">
        <v>13944.6</v>
      </c>
    </row>
    <row r="26" spans="1:11" ht="15" customHeight="1" x14ac:dyDescent="0.35">
      <c r="A26" s="43" t="s">
        <v>36</v>
      </c>
      <c r="B26" s="32" t="s">
        <v>41</v>
      </c>
      <c r="C26" s="86" t="s">
        <v>29</v>
      </c>
      <c r="D26" s="7">
        <v>298000</v>
      </c>
      <c r="E26" s="8"/>
      <c r="F26" s="8">
        <v>298000</v>
      </c>
    </row>
    <row r="27" spans="1:11" ht="15" customHeight="1" x14ac:dyDescent="0.35">
      <c r="A27" s="43" t="s">
        <v>36</v>
      </c>
      <c r="B27" s="32" t="s">
        <v>42</v>
      </c>
      <c r="C27" s="86" t="s">
        <v>46</v>
      </c>
      <c r="D27" s="7">
        <v>160000</v>
      </c>
      <c r="E27" s="8"/>
      <c r="F27" s="8">
        <v>160000</v>
      </c>
    </row>
    <row r="28" spans="1:11" ht="15" customHeight="1" x14ac:dyDescent="0.35">
      <c r="A28" s="43" t="s">
        <v>36</v>
      </c>
      <c r="B28" s="32" t="s">
        <v>43</v>
      </c>
      <c r="C28" s="86" t="s">
        <v>29</v>
      </c>
      <c r="D28" s="7">
        <v>768392</v>
      </c>
      <c r="E28" s="8"/>
      <c r="F28" s="8">
        <v>776392</v>
      </c>
    </row>
    <row r="29" spans="1:11" ht="15" customHeight="1" x14ac:dyDescent="0.35">
      <c r="A29" s="5" t="s">
        <v>36</v>
      </c>
      <c r="B29" s="5" t="s">
        <v>44</v>
      </c>
      <c r="C29" s="44" t="s">
        <v>47</v>
      </c>
      <c r="D29" s="28">
        <v>225000</v>
      </c>
      <c r="E29" s="8"/>
      <c r="F29" s="8">
        <v>225000</v>
      </c>
      <c r="G29" s="65"/>
    </row>
    <row r="30" spans="1:11" x14ac:dyDescent="0.35">
      <c r="A30" s="43" t="s">
        <v>32</v>
      </c>
      <c r="B30" s="32" t="s">
        <v>65</v>
      </c>
      <c r="C30" s="32" t="s">
        <v>49</v>
      </c>
      <c r="D30" s="7">
        <v>8388</v>
      </c>
      <c r="E30" s="8"/>
      <c r="F30" s="8">
        <v>6571</v>
      </c>
      <c r="G30" s="66"/>
    </row>
    <row r="31" spans="1:11" x14ac:dyDescent="0.35">
      <c r="A31" s="43" t="s">
        <v>32</v>
      </c>
      <c r="B31" s="32" t="s">
        <v>66</v>
      </c>
      <c r="C31" s="44" t="s">
        <v>49</v>
      </c>
      <c r="D31" s="7">
        <v>50600</v>
      </c>
      <c r="E31" s="8"/>
      <c r="F31" s="8">
        <v>40610</v>
      </c>
      <c r="G31" s="66"/>
    </row>
    <row r="32" spans="1:11" x14ac:dyDescent="0.35">
      <c r="A32" s="43" t="s">
        <v>32</v>
      </c>
      <c r="B32" s="32" t="s">
        <v>35</v>
      </c>
      <c r="C32" s="44" t="s">
        <v>48</v>
      </c>
      <c r="D32" s="7">
        <v>30000</v>
      </c>
      <c r="E32" s="8"/>
      <c r="F32" s="8">
        <v>30000</v>
      </c>
      <c r="G32" s="66"/>
    </row>
    <row r="33" spans="1:11" x14ac:dyDescent="0.35">
      <c r="A33" s="87" t="s">
        <v>33</v>
      </c>
      <c r="B33" s="37" t="s">
        <v>45</v>
      </c>
      <c r="C33" s="88" t="s">
        <v>35</v>
      </c>
      <c r="D33" s="89">
        <v>600000</v>
      </c>
      <c r="E33" s="78"/>
      <c r="F33" s="8">
        <v>971938.4</v>
      </c>
      <c r="G33" s="64"/>
    </row>
    <row r="34" spans="1:11" ht="15" customHeight="1" x14ac:dyDescent="0.35">
      <c r="A34" s="97" t="s">
        <v>7</v>
      </c>
      <c r="B34" s="98"/>
      <c r="C34" s="99"/>
      <c r="D34" s="9">
        <f>SUM(D25:D33)</f>
        <v>2160380</v>
      </c>
      <c r="E34" s="9">
        <f>SUM(E25:E33)</f>
        <v>0</v>
      </c>
      <c r="F34" s="9">
        <f>SUM(F25:F33)</f>
        <v>2522456</v>
      </c>
    </row>
    <row r="35" spans="1:11" ht="12.75" customHeight="1" thickBot="1" x14ac:dyDescent="0.4">
      <c r="A35" s="10"/>
      <c r="B35" s="10"/>
      <c r="C35" s="10"/>
      <c r="D35" s="11"/>
      <c r="E35" s="11"/>
      <c r="F35" s="11"/>
    </row>
    <row r="36" spans="1:11" ht="19.149999999999999" customHeight="1" thickBot="1" x14ac:dyDescent="0.4">
      <c r="A36" s="93" t="s">
        <v>11</v>
      </c>
      <c r="B36" s="94"/>
      <c r="C36" s="94"/>
      <c r="D36" s="94"/>
      <c r="E36" s="94"/>
      <c r="F36" s="94"/>
    </row>
    <row r="37" spans="1:11" ht="51.75" customHeight="1" thickBot="1" x14ac:dyDescent="0.4">
      <c r="A37" s="51" t="s">
        <v>3</v>
      </c>
      <c r="B37" s="2" t="s">
        <v>23</v>
      </c>
      <c r="C37" s="2" t="s">
        <v>24</v>
      </c>
      <c r="D37" s="3" t="s">
        <v>25</v>
      </c>
      <c r="E37" s="4" t="s">
        <v>6</v>
      </c>
      <c r="F37" s="73" t="s">
        <v>67</v>
      </c>
    </row>
    <row r="38" spans="1:11" ht="23" x14ac:dyDescent="0.35">
      <c r="A38" s="44" t="s">
        <v>36</v>
      </c>
      <c r="B38" s="53" t="s">
        <v>50</v>
      </c>
      <c r="C38" s="40" t="s">
        <v>51</v>
      </c>
      <c r="D38" s="70">
        <v>1800000</v>
      </c>
      <c r="E38" s="79"/>
      <c r="F38" s="67">
        <v>1491708.77</v>
      </c>
    </row>
    <row r="39" spans="1:11" ht="23" x14ac:dyDescent="0.35">
      <c r="A39" s="49" t="s">
        <v>32</v>
      </c>
      <c r="B39" s="50" t="s">
        <v>52</v>
      </c>
      <c r="C39" s="41" t="s">
        <v>53</v>
      </c>
      <c r="D39" s="68">
        <v>3100000</v>
      </c>
      <c r="E39" s="79"/>
      <c r="F39" s="67">
        <v>4092668.07</v>
      </c>
    </row>
    <row r="40" spans="1:11" ht="23" x14ac:dyDescent="0.35">
      <c r="A40" s="49" t="s">
        <v>33</v>
      </c>
      <c r="B40" s="52" t="s">
        <v>52</v>
      </c>
      <c r="C40" s="41" t="s">
        <v>53</v>
      </c>
      <c r="D40" s="69">
        <v>815000</v>
      </c>
      <c r="E40" s="80"/>
      <c r="F40" s="67">
        <v>689557.4</v>
      </c>
    </row>
    <row r="41" spans="1:11" ht="15" customHeight="1" x14ac:dyDescent="0.35">
      <c r="A41" s="97" t="s">
        <v>7</v>
      </c>
      <c r="B41" s="100"/>
      <c r="C41" s="100"/>
      <c r="D41" s="9">
        <f>SUM(D38:D40)</f>
        <v>5715000</v>
      </c>
      <c r="E41" s="9">
        <f>SUM(E38:E40)</f>
        <v>0</v>
      </c>
      <c r="F41" s="35">
        <f>SUM(F38:F40)</f>
        <v>6273934.2400000002</v>
      </c>
    </row>
    <row r="42" spans="1:11" ht="12.75" customHeight="1" thickBot="1" x14ac:dyDescent="0.4">
      <c r="A42" s="10"/>
      <c r="B42" s="10"/>
      <c r="C42" s="10"/>
      <c r="D42" s="11"/>
      <c r="E42" s="11"/>
      <c r="F42" s="11"/>
    </row>
    <row r="43" spans="1:11" ht="19.149999999999999" customHeight="1" thickBot="1" x14ac:dyDescent="0.4">
      <c r="A43" s="93" t="s">
        <v>12</v>
      </c>
      <c r="B43" s="94"/>
      <c r="C43" s="94"/>
      <c r="D43" s="94"/>
      <c r="E43" s="94"/>
      <c r="F43" s="94"/>
    </row>
    <row r="44" spans="1:11" ht="51.75" customHeight="1" thickBot="1" x14ac:dyDescent="0.4">
      <c r="A44" s="2" t="s">
        <v>3</v>
      </c>
      <c r="B44" s="2" t="s">
        <v>22</v>
      </c>
      <c r="C44" s="2" t="s">
        <v>5</v>
      </c>
      <c r="D44" s="3" t="s">
        <v>25</v>
      </c>
      <c r="E44" s="4" t="s">
        <v>6</v>
      </c>
      <c r="F44" s="73" t="s">
        <v>67</v>
      </c>
    </row>
    <row r="45" spans="1:11" ht="15" customHeight="1" x14ac:dyDescent="0.35">
      <c r="A45" s="43" t="s">
        <v>33</v>
      </c>
      <c r="B45" s="32" t="s">
        <v>54</v>
      </c>
      <c r="C45" s="32" t="s">
        <v>55</v>
      </c>
      <c r="D45" s="60">
        <v>120000</v>
      </c>
      <c r="E45" s="81"/>
      <c r="F45" s="8">
        <v>110553.35</v>
      </c>
      <c r="K45" t="s">
        <v>9</v>
      </c>
    </row>
    <row r="46" spans="1:11" ht="15" customHeight="1" x14ac:dyDescent="0.35">
      <c r="A46" s="105" t="s">
        <v>7</v>
      </c>
      <c r="B46" s="105"/>
      <c r="C46" s="105"/>
      <c r="D46" s="9">
        <f>SUM(D45:D45)</f>
        <v>120000</v>
      </c>
      <c r="E46" s="9">
        <f>SUM(E45:E45)</f>
        <v>0</v>
      </c>
      <c r="F46" s="9">
        <f>SUM(F45:F45)</f>
        <v>110553.35</v>
      </c>
    </row>
    <row r="47" spans="1:11" ht="12.75" customHeight="1" thickBot="1" x14ac:dyDescent="0.4">
      <c r="B47" t="s">
        <v>9</v>
      </c>
    </row>
    <row r="48" spans="1:11" ht="19.149999999999999" customHeight="1" thickBot="1" x14ac:dyDescent="0.4">
      <c r="A48" s="93" t="s">
        <v>13</v>
      </c>
      <c r="B48" s="94"/>
      <c r="C48" s="94"/>
      <c r="D48" s="94"/>
      <c r="E48" s="94"/>
      <c r="F48" s="94"/>
    </row>
    <row r="49" spans="1:10" ht="51.75" customHeight="1" thickBot="1" x14ac:dyDescent="0.4">
      <c r="A49" s="2" t="s">
        <v>3</v>
      </c>
      <c r="B49" s="2" t="s">
        <v>4</v>
      </c>
      <c r="C49" s="2" t="s">
        <v>5</v>
      </c>
      <c r="D49" s="3" t="s">
        <v>25</v>
      </c>
      <c r="E49" s="4" t="s">
        <v>6</v>
      </c>
      <c r="F49" s="73" t="s">
        <v>67</v>
      </c>
      <c r="J49" t="s">
        <v>9</v>
      </c>
    </row>
    <row r="50" spans="1:10" ht="15" customHeight="1" x14ac:dyDescent="0.35">
      <c r="A50" s="33"/>
      <c r="B50" s="32"/>
      <c r="C50" s="32"/>
      <c r="D50" s="7"/>
      <c r="E50" s="8"/>
      <c r="F50" s="8"/>
    </row>
    <row r="51" spans="1:10" ht="15" customHeight="1" x14ac:dyDescent="0.35">
      <c r="A51" s="106" t="s">
        <v>7</v>
      </c>
      <c r="B51" s="107"/>
      <c r="C51" s="108"/>
      <c r="D51" s="9">
        <f>SUM(D50:D50)</f>
        <v>0</v>
      </c>
      <c r="E51" s="9">
        <f>SUM(E50:E50)</f>
        <v>0</v>
      </c>
      <c r="F51" s="9">
        <f>SUM(F50:F50)</f>
        <v>0</v>
      </c>
    </row>
    <row r="52" spans="1:10" ht="12.75" customHeight="1" thickBot="1" x14ac:dyDescent="0.4"/>
    <row r="53" spans="1:10" ht="19.149999999999999" customHeight="1" thickBot="1" x14ac:dyDescent="0.4">
      <c r="A53" s="109" t="s">
        <v>14</v>
      </c>
      <c r="B53" s="110"/>
      <c r="C53" s="110"/>
      <c r="D53" s="110"/>
      <c r="E53" s="110"/>
      <c r="F53" s="110"/>
    </row>
    <row r="54" spans="1:10" ht="19.149999999999999" customHeight="1" thickBot="1" x14ac:dyDescent="0.4">
      <c r="A54" s="111" t="s">
        <v>15</v>
      </c>
      <c r="B54" s="112"/>
      <c r="C54" s="112"/>
      <c r="D54" s="112"/>
      <c r="E54" s="112"/>
      <c r="F54" s="112"/>
    </row>
    <row r="55" spans="1:10" ht="51.75" customHeight="1" thickBot="1" x14ac:dyDescent="0.4">
      <c r="A55" s="2" t="s">
        <v>3</v>
      </c>
      <c r="B55" s="2" t="s">
        <v>4</v>
      </c>
      <c r="C55" s="2" t="s">
        <v>5</v>
      </c>
      <c r="D55" s="3" t="s">
        <v>25</v>
      </c>
      <c r="E55" s="4" t="s">
        <v>6</v>
      </c>
      <c r="F55" s="73" t="s">
        <v>67</v>
      </c>
    </row>
    <row r="56" spans="1:10" ht="15" customHeight="1" x14ac:dyDescent="0.35">
      <c r="A56" s="42" t="s">
        <v>36</v>
      </c>
      <c r="B56" s="54" t="s">
        <v>56</v>
      </c>
      <c r="C56" s="42" t="s">
        <v>36</v>
      </c>
      <c r="D56" s="61">
        <v>50000</v>
      </c>
      <c r="E56" s="82"/>
      <c r="F56" s="8">
        <v>50942.28</v>
      </c>
    </row>
    <row r="57" spans="1:10" ht="15" customHeight="1" x14ac:dyDescent="0.35">
      <c r="A57" s="43" t="s">
        <v>32</v>
      </c>
      <c r="B57" s="54" t="s">
        <v>56</v>
      </c>
      <c r="C57" s="43" t="s">
        <v>32</v>
      </c>
      <c r="D57" s="61">
        <v>50000</v>
      </c>
      <c r="E57" s="82"/>
      <c r="F57" s="8">
        <v>51593.9</v>
      </c>
    </row>
    <row r="58" spans="1:10" ht="15" customHeight="1" x14ac:dyDescent="0.35">
      <c r="A58" s="5" t="s">
        <v>33</v>
      </c>
      <c r="B58" s="5" t="s">
        <v>56</v>
      </c>
      <c r="C58" s="5" t="s">
        <v>33</v>
      </c>
      <c r="D58" s="61">
        <v>50000</v>
      </c>
      <c r="E58" s="82"/>
      <c r="F58" s="8">
        <v>60511.97</v>
      </c>
    </row>
    <row r="59" spans="1:10" ht="15" customHeight="1" x14ac:dyDescent="0.35">
      <c r="A59" s="5" t="s">
        <v>36</v>
      </c>
      <c r="B59" s="5" t="s">
        <v>57</v>
      </c>
      <c r="C59" s="5" t="s">
        <v>36</v>
      </c>
      <c r="D59" s="61">
        <v>100000</v>
      </c>
      <c r="E59" s="82"/>
      <c r="F59" s="8">
        <v>76186.63</v>
      </c>
    </row>
    <row r="60" spans="1:10" ht="15" customHeight="1" x14ac:dyDescent="0.35">
      <c r="A60" s="5" t="s">
        <v>36</v>
      </c>
      <c r="B60" s="55" t="s">
        <v>58</v>
      </c>
      <c r="C60" s="5" t="s">
        <v>36</v>
      </c>
      <c r="D60" s="61">
        <v>180000</v>
      </c>
      <c r="E60" s="82"/>
      <c r="F60" s="8">
        <v>136694.29</v>
      </c>
    </row>
    <row r="61" spans="1:10" ht="15" customHeight="1" x14ac:dyDescent="0.35">
      <c r="A61" s="43" t="s">
        <v>36</v>
      </c>
      <c r="B61" s="56" t="s">
        <v>59</v>
      </c>
      <c r="C61" s="43" t="s">
        <v>36</v>
      </c>
      <c r="D61" s="61">
        <v>150000</v>
      </c>
      <c r="E61" s="82"/>
      <c r="F61" s="8">
        <v>131675.74</v>
      </c>
    </row>
    <row r="62" spans="1:10" ht="15" customHeight="1" x14ac:dyDescent="0.35">
      <c r="A62" s="5" t="s">
        <v>32</v>
      </c>
      <c r="B62" s="5" t="s">
        <v>60</v>
      </c>
      <c r="C62" s="5" t="s">
        <v>32</v>
      </c>
      <c r="D62" s="61">
        <v>162869</v>
      </c>
      <c r="E62" s="82"/>
      <c r="F62" s="6">
        <v>205181.46</v>
      </c>
    </row>
    <row r="63" spans="1:10" ht="15" customHeight="1" x14ac:dyDescent="0.35">
      <c r="A63" s="105" t="s">
        <v>7</v>
      </c>
      <c r="B63" s="105"/>
      <c r="C63" s="105"/>
      <c r="D63" s="9">
        <f>SUM(D56:D62)</f>
        <v>742869</v>
      </c>
      <c r="E63" s="9">
        <f>SUM(E56:E62)</f>
        <v>0</v>
      </c>
      <c r="F63" s="9">
        <f>SUM(F56:F62)</f>
        <v>712786.27</v>
      </c>
    </row>
    <row r="64" spans="1:10" ht="12.75" customHeight="1" thickBot="1" x14ac:dyDescent="0.4">
      <c r="A64" s="10"/>
      <c r="B64" s="10"/>
      <c r="C64" s="10"/>
      <c r="D64" s="11"/>
      <c r="E64" s="11"/>
      <c r="F64" s="11"/>
    </row>
    <row r="65" spans="1:7" ht="19.149999999999999" customHeight="1" thickBot="1" x14ac:dyDescent="0.4">
      <c r="A65" s="101" t="s">
        <v>16</v>
      </c>
      <c r="B65" s="102"/>
      <c r="C65" s="102"/>
      <c r="D65" s="102"/>
      <c r="E65" s="102"/>
      <c r="F65" s="102"/>
    </row>
    <row r="66" spans="1:7" ht="51.75" customHeight="1" thickBot="1" x14ac:dyDescent="0.4">
      <c r="A66" s="2" t="s">
        <v>3</v>
      </c>
      <c r="B66" s="2" t="s">
        <v>4</v>
      </c>
      <c r="C66" s="2" t="s">
        <v>5</v>
      </c>
      <c r="D66" s="3" t="s">
        <v>25</v>
      </c>
      <c r="E66" s="4" t="s">
        <v>6</v>
      </c>
      <c r="F66" s="73" t="s">
        <v>67</v>
      </c>
    </row>
    <row r="67" spans="1:7" ht="15" customHeight="1" x14ac:dyDescent="0.35">
      <c r="A67" s="43" t="s">
        <v>61</v>
      </c>
      <c r="B67" s="54" t="s">
        <v>62</v>
      </c>
      <c r="C67" s="32" t="s">
        <v>61</v>
      </c>
      <c r="D67" s="31">
        <v>472000</v>
      </c>
      <c r="E67" s="27"/>
      <c r="F67" s="8">
        <v>753124.56</v>
      </c>
    </row>
    <row r="68" spans="1:7" ht="15" customHeight="1" x14ac:dyDescent="0.35">
      <c r="A68" s="103" t="s">
        <v>7</v>
      </c>
      <c r="B68" s="103"/>
      <c r="C68" s="103"/>
      <c r="D68" s="9">
        <f>SUM(D67:D67)</f>
        <v>472000</v>
      </c>
      <c r="E68" s="9">
        <f>SUM(E67:E67)</f>
        <v>0</v>
      </c>
      <c r="F68" s="9">
        <f>SUM(F67:F67)</f>
        <v>753124.56</v>
      </c>
    </row>
    <row r="69" spans="1:7" ht="12.75" customHeight="1" x14ac:dyDescent="0.35"/>
    <row r="71" spans="1:7" ht="15.75" customHeight="1" x14ac:dyDescent="0.35"/>
    <row r="72" spans="1:7" s="12" customFormat="1" ht="12.75" customHeight="1" x14ac:dyDescent="0.3">
      <c r="G72" s="48"/>
    </row>
    <row r="73" spans="1:7" s="12" customFormat="1" ht="15" thickBot="1" x14ac:dyDescent="0.4">
      <c r="A73"/>
      <c r="B73"/>
      <c r="C73"/>
      <c r="D73"/>
      <c r="E73"/>
      <c r="F73"/>
      <c r="G73" s="48"/>
    </row>
    <row r="74" spans="1:7" s="12" customFormat="1" ht="15" thickBot="1" x14ac:dyDescent="0.4">
      <c r="A74"/>
      <c r="B74"/>
      <c r="C74" s="13" t="s">
        <v>17</v>
      </c>
      <c r="D74" s="14">
        <f>SUM(D14,D21,D34,D41,D46,D51,D63,D68)</f>
        <v>10210095</v>
      </c>
      <c r="E74" s="14">
        <f>SUM(E14,E21,E34,E41,E46,E51,E63,E68)</f>
        <v>0</v>
      </c>
      <c r="F74" s="14">
        <f>SUM(F14,F21,F34,F41,F46,F51,F63,F68)</f>
        <v>11391035.199999999</v>
      </c>
      <c r="G74" s="48"/>
    </row>
    <row r="75" spans="1:7" s="12" customFormat="1" x14ac:dyDescent="0.35">
      <c r="A75"/>
      <c r="B75"/>
      <c r="C75"/>
      <c r="D75"/>
      <c r="E75"/>
      <c r="F75"/>
      <c r="G75" s="48"/>
    </row>
    <row r="76" spans="1:7" s="12" customFormat="1" ht="13.5" x14ac:dyDescent="0.3">
      <c r="A76" s="104" t="s">
        <v>27</v>
      </c>
      <c r="B76" s="104"/>
      <c r="C76" s="104"/>
      <c r="D76" s="15"/>
      <c r="E76" s="15"/>
      <c r="F76" s="16"/>
      <c r="G76" s="48"/>
    </row>
    <row r="77" spans="1:7" s="12" customFormat="1" ht="13.5" x14ac:dyDescent="0.3">
      <c r="A77" s="104"/>
      <c r="B77" s="104"/>
      <c r="C77" s="104"/>
      <c r="D77" s="15"/>
      <c r="E77" s="15"/>
      <c r="F77" s="16"/>
      <c r="G77" s="48"/>
    </row>
    <row r="78" spans="1:7" s="12" customFormat="1" ht="13.5" x14ac:dyDescent="0.3">
      <c r="A78" s="104"/>
      <c r="B78" s="104"/>
      <c r="C78" s="104"/>
      <c r="D78" s="15"/>
      <c r="E78" s="15"/>
      <c r="F78" s="16"/>
      <c r="G78" s="48"/>
    </row>
    <row r="79" spans="1:7" s="12" customFormat="1" ht="13.5" x14ac:dyDescent="0.3">
      <c r="A79" s="17"/>
      <c r="B79" s="17"/>
      <c r="C79" s="17"/>
      <c r="D79" s="16"/>
      <c r="E79" s="16"/>
      <c r="F79" s="16"/>
      <c r="G79" s="48"/>
    </row>
    <row r="80" spans="1:7" s="12" customFormat="1" ht="13.5" x14ac:dyDescent="0.3">
      <c r="A80" s="18"/>
      <c r="B80" s="17"/>
      <c r="C80" s="17"/>
      <c r="D80" s="19"/>
      <c r="E80" s="19"/>
      <c r="G80" s="48"/>
    </row>
    <row r="81" spans="1:7" s="12" customFormat="1" ht="13.5" x14ac:dyDescent="0.3">
      <c r="A81" s="18"/>
      <c r="B81" s="18"/>
      <c r="C81" s="18"/>
      <c r="D81" s="19"/>
      <c r="E81" s="19"/>
      <c r="F81" s="20"/>
      <c r="G81" s="48"/>
    </row>
    <row r="82" spans="1:7" s="12" customFormat="1" ht="13.5" x14ac:dyDescent="0.3">
      <c r="A82" s="21" t="s">
        <v>18</v>
      </c>
      <c r="B82" s="22"/>
      <c r="C82" s="21" t="s">
        <v>19</v>
      </c>
      <c r="D82" s="23"/>
      <c r="E82" s="19"/>
      <c r="G82" s="48"/>
    </row>
    <row r="83" spans="1:7" s="12" customFormat="1" ht="24" customHeight="1" x14ac:dyDescent="0.3">
      <c r="A83" s="21"/>
      <c r="B83" s="24"/>
      <c r="C83" s="21"/>
      <c r="D83" s="19"/>
      <c r="E83" s="19"/>
      <c r="G83" s="48"/>
    </row>
    <row r="84" spans="1:7" ht="12.75" customHeight="1" x14ac:dyDescent="0.35">
      <c r="A84" s="18"/>
      <c r="B84" s="18"/>
      <c r="C84" s="18"/>
      <c r="D84" s="19"/>
      <c r="E84" s="19"/>
      <c r="F84" s="20"/>
    </row>
    <row r="85" spans="1:7" ht="12.75" customHeight="1" x14ac:dyDescent="0.35">
      <c r="A85" s="18"/>
      <c r="B85" s="18"/>
      <c r="C85" s="18"/>
      <c r="D85" s="19"/>
      <c r="E85" s="19"/>
      <c r="F85" s="20"/>
    </row>
    <row r="86" spans="1:7" ht="12.75" customHeight="1" x14ac:dyDescent="0.35">
      <c r="A86" s="21" t="s">
        <v>20</v>
      </c>
      <c r="B86" s="22"/>
      <c r="C86" s="21" t="s">
        <v>19</v>
      </c>
      <c r="D86" s="25"/>
      <c r="E86" s="12"/>
      <c r="F86" s="12"/>
    </row>
    <row r="87" spans="1:7" ht="12.75" customHeight="1" x14ac:dyDescent="0.35">
      <c r="A87" s="18"/>
      <c r="B87" s="18"/>
      <c r="C87" s="26"/>
      <c r="D87" s="19"/>
      <c r="E87" s="19"/>
      <c r="F87" s="19"/>
    </row>
    <row r="88" spans="1:7" ht="12.75" customHeight="1" x14ac:dyDescent="0.35"/>
    <row r="89" spans="1:7" ht="12.75" customHeight="1" x14ac:dyDescent="0.35"/>
    <row r="90" spans="1:7" ht="12.75" customHeight="1" x14ac:dyDescent="0.35"/>
    <row r="91" spans="1:7" ht="12.75" customHeight="1" x14ac:dyDescent="0.35"/>
    <row r="92" spans="1:7" ht="12.75" customHeight="1" x14ac:dyDescent="0.35"/>
    <row r="93" spans="1:7" ht="12.75" customHeight="1" x14ac:dyDescent="0.35"/>
    <row r="94" spans="1:7" ht="12.75" customHeight="1" x14ac:dyDescent="0.35"/>
    <row r="95" spans="1:7" ht="12.75" customHeight="1" x14ac:dyDescent="0.35"/>
    <row r="96" spans="1:7"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sheetData>
  <mergeCells count="21">
    <mergeCell ref="A65:F65"/>
    <mergeCell ref="A68:C68"/>
    <mergeCell ref="A76:C78"/>
    <mergeCell ref="A46:C46"/>
    <mergeCell ref="A48:F48"/>
    <mergeCell ref="A51:C51"/>
    <mergeCell ref="A53:F53"/>
    <mergeCell ref="A54:F54"/>
    <mergeCell ref="A63:C63"/>
    <mergeCell ref="A1:C1"/>
    <mergeCell ref="A43:F43"/>
    <mergeCell ref="A2:B3"/>
    <mergeCell ref="A5:D5"/>
    <mergeCell ref="A7:F7"/>
    <mergeCell ref="A14:C14"/>
    <mergeCell ref="A16:F16"/>
    <mergeCell ref="A21:C21"/>
    <mergeCell ref="A23:F23"/>
    <mergeCell ref="A34:C34"/>
    <mergeCell ref="A36:F36"/>
    <mergeCell ref="A41:C41"/>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9:B11" xr:uid="{00000000-0002-0000-0000-000001000000}">
      <formula1>"Homeless Prevention, Tenancy Sustainment, Resettlement Supports, Housing First, Outreach, Other (describe)"</formula1>
    </dataValidation>
  </dataValidations>
  <pageMargins left="0.70866141732283472" right="0.70866141732283472" top="0.35433070866141736" bottom="0.35433070866141736" header="0.31496062992125984" footer="0.31496062992125984"/>
  <pageSetup paperSize="8" fitToHeight="27" orientation="landscape" r:id="rId1"/>
  <ignoredErrors>
    <ignoredError sqref="F14 F21 F34 F4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2026-08-04T09:52:11Z</dcterms:created>
  <dcterms:modified xsi:type="dcterms:W3CDTF">2026-08-04T09:52:15Z</dcterms:modified>
</cp:coreProperties>
</file>