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D379A73C-588C-4A0D-8FA9-FD35486BE3DC}" xr6:coauthVersionLast="47" xr6:coauthVersionMax="47" xr10:uidLastSave="{00000000-0000-0000-0000-000000000000}"/>
  <bookViews>
    <workbookView xWindow="-28920" yWindow="45" windowWidth="29040" windowHeight="15720" xr2:uid="{00000000-000D-0000-FFFF-FFFF00000000}"/>
  </bookViews>
  <sheets>
    <sheet name="Sheet1" sheetId="1" r:id="rId1"/>
  </sheets>
  <definedNames>
    <definedName name="_xlnm.Print_Area" localSheetId="0">Sheet1!$A$1:$F$67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 l="1"/>
  <c r="F18" i="1"/>
  <c r="D18" i="1"/>
  <c r="E53" i="1" l="1"/>
  <c r="F53" i="1"/>
  <c r="D53" i="1"/>
  <c r="E49" i="1"/>
  <c r="F49" i="1"/>
  <c r="G53" i="1" s="1"/>
  <c r="D49" i="1"/>
  <c r="E41" i="1" l="1"/>
  <c r="F41" i="1"/>
  <c r="D41" i="1"/>
  <c r="E36" i="1"/>
  <c r="F36" i="1"/>
  <c r="D36" i="1"/>
  <c r="E31" i="1" l="1"/>
  <c r="E55" i="1" s="1"/>
  <c r="F31" i="1"/>
  <c r="D31" i="1"/>
  <c r="D55" i="1" l="1"/>
  <c r="F55" i="1"/>
</calcChain>
</file>

<file path=xl/sharedStrings.xml><?xml version="1.0" encoding="utf-8"?>
<sst xmlns="http://schemas.openxmlformats.org/spreadsheetml/2006/main" count="130" uniqueCount="44">
  <si>
    <t>Financial Report</t>
  </si>
  <si>
    <t>Category 1 - Homeless Prevention, Tenancy Sustainment and Resettlement Supports</t>
  </si>
  <si>
    <t>Local Authority</t>
  </si>
  <si>
    <t>Project Name</t>
  </si>
  <si>
    <t>Service Provider</t>
  </si>
  <si>
    <t>Initial 2019 Expenditure Estimate</t>
  </si>
  <si>
    <t>Revised Expenditure Estimate                  (if applicable)</t>
  </si>
  <si>
    <t>SUB TOTALS</t>
  </si>
  <si>
    <t>Category 2 - Emergency Accommodation</t>
  </si>
  <si>
    <t>Category 3 - Long-Term Supported Accommodation</t>
  </si>
  <si>
    <t xml:space="preserve"> </t>
  </si>
  <si>
    <t>Category 4 - Day Services</t>
  </si>
  <si>
    <t>Category 5 - Housing Authority Homeless Services Provision including Administration</t>
  </si>
  <si>
    <t xml:space="preserve">Housing Authority Provided Preventative Homeless Services </t>
  </si>
  <si>
    <t xml:space="preserve">Other Housing Authority Services including Administration </t>
  </si>
  <si>
    <t>TOTALS</t>
  </si>
  <si>
    <t>Director of Finance</t>
  </si>
  <si>
    <t>Date</t>
  </si>
  <si>
    <t>Director of Housing</t>
  </si>
  <si>
    <r>
      <t xml:space="preserve">DHPLG/ </t>
    </r>
    <r>
      <rPr>
        <b/>
        <sz val="10"/>
        <rFont val="Verdana"/>
        <family val="2"/>
      </rPr>
      <t xml:space="preserve">Westmeath </t>
    </r>
    <r>
      <rPr>
        <b/>
        <sz val="10"/>
        <color theme="1"/>
        <rFont val="Verdana"/>
        <family val="2"/>
      </rPr>
      <t>County Council Protocol Agreement - Financial Report 2019</t>
    </r>
  </si>
  <si>
    <t>I hereby certify that this statement of expenditure relates to the homeless services programme for the Midlands Region and that the delegated 'Section 10' Exchequer funding allocation is used for the sole purpose of expenditure incurred on this homeless services programme:</t>
  </si>
  <si>
    <t xml:space="preserve">Westmeath County Council </t>
  </si>
  <si>
    <t xml:space="preserve">Resettlement Service </t>
  </si>
  <si>
    <t xml:space="preserve">Midlands Simon Community </t>
  </si>
  <si>
    <t xml:space="preserve">Laois County Council </t>
  </si>
  <si>
    <t xml:space="preserve">Offaly County Council </t>
  </si>
  <si>
    <t xml:space="preserve">Longford County Council </t>
  </si>
  <si>
    <t xml:space="preserve">Complex Caseworking Service </t>
  </si>
  <si>
    <t>All Regional LAs</t>
  </si>
  <si>
    <t>Out of Hours/Outreach Service</t>
  </si>
  <si>
    <t xml:space="preserve">  </t>
  </si>
  <si>
    <t xml:space="preserve">Teach Fáilte </t>
  </si>
  <si>
    <t>TEAM LTD</t>
  </si>
  <si>
    <t>Athlone EAS</t>
  </si>
  <si>
    <t>Bethany House</t>
  </si>
  <si>
    <t xml:space="preserve">Society of St. Vincent de Paul </t>
  </si>
  <si>
    <t xml:space="preserve">St. Martha's Hostel </t>
  </si>
  <si>
    <t>Tullamore EAS</t>
  </si>
  <si>
    <t xml:space="preserve">Private Emergency Accommodation </t>
  </si>
  <si>
    <t xml:space="preserve">Homeless Housing Supports </t>
  </si>
  <si>
    <t xml:space="preserve">Homeless HAP Place Finder </t>
  </si>
  <si>
    <t>Regional Homeless Services Management</t>
  </si>
  <si>
    <t>Year ending 31 December 2019</t>
  </si>
  <si>
    <t>Total Annual Expenditure          (to end of current reporting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</si>
</sst>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9" x14ac:knownFonts="1">
    <font>
      <sz val="11"/>
      <color theme="1"/>
      <name val="Calibri"/>
      <family val="2"/>
      <scheme val="minor"/>
    </font>
    <font>
      <sz val="11"/>
      <color theme="1"/>
      <name val="Calibri"/>
      <family val="2"/>
      <scheme val="minor"/>
    </font>
    <font>
      <b/>
      <sz val="18"/>
      <color theme="1"/>
      <name val="Verdana"/>
      <family val="2"/>
    </font>
    <font>
      <sz val="10"/>
      <color theme="1"/>
      <name val="Verdana"/>
      <family val="2"/>
    </font>
    <font>
      <b/>
      <sz val="10"/>
      <color theme="1"/>
      <name val="Verdana"/>
      <family val="2"/>
    </font>
    <font>
      <sz val="10"/>
      <name val="Verdana"/>
      <family val="2"/>
    </font>
    <font>
      <sz val="11"/>
      <color theme="1"/>
      <name val="Calibri"/>
      <family val="2"/>
    </font>
    <font>
      <b/>
      <i/>
      <sz val="10"/>
      <color theme="1"/>
      <name val="Verdana"/>
      <family val="2"/>
    </font>
    <font>
      <b/>
      <sz val="10"/>
      <name val="Verdana"/>
      <family val="2"/>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77">
    <xf numFmtId="0" fontId="0" fillId="0" borderId="0" xfId="0"/>
    <xf numFmtId="0" fontId="3" fillId="0" borderId="9" xfId="0" applyFont="1" applyBorder="1" applyAlignment="1">
      <alignment horizontal="left" vertical="center"/>
    </xf>
    <xf numFmtId="164" fontId="3" fillId="0" borderId="9" xfId="0" applyNumberFormat="1" applyFont="1" applyBorder="1" applyAlignment="1">
      <alignment horizontal="center" vertical="center" wrapText="1"/>
    </xf>
    <xf numFmtId="0" fontId="3" fillId="0" borderId="5" xfId="0" applyFont="1" applyBorder="1" applyAlignment="1">
      <alignment horizontal="left" vertical="center"/>
    </xf>
    <xf numFmtId="164" fontId="3" fillId="0" borderId="5" xfId="0" applyNumberFormat="1" applyFont="1" applyBorder="1" applyAlignment="1">
      <alignment horizontal="center" vertical="center" wrapText="1"/>
    </xf>
    <xf numFmtId="0" fontId="3" fillId="0" borderId="9" xfId="0" applyFont="1" applyBorder="1"/>
    <xf numFmtId="164" fontId="3" fillId="0" borderId="9" xfId="0" applyNumberFormat="1" applyFont="1" applyBorder="1" applyAlignment="1">
      <alignment horizontal="center" vertical="center"/>
    </xf>
    <xf numFmtId="164" fontId="4" fillId="0" borderId="5" xfId="0" applyNumberFormat="1" applyFont="1" applyBorder="1" applyAlignment="1">
      <alignment horizontal="center" vertical="center"/>
    </xf>
    <xf numFmtId="0" fontId="5" fillId="0" borderId="9" xfId="0" applyFont="1" applyBorder="1" applyAlignment="1">
      <alignment horizontal="left"/>
    </xf>
    <xf numFmtId="0" fontId="5" fillId="0" borderId="9" xfId="0" applyFont="1" applyBorder="1" applyAlignment="1">
      <alignment horizontal="left" wrapText="1"/>
    </xf>
    <xf numFmtId="164" fontId="5" fillId="0" borderId="5" xfId="1" applyNumberFormat="1" applyFont="1" applyFill="1" applyBorder="1" applyAlignment="1" applyProtection="1">
      <alignment horizontal="center" vertical="center"/>
    </xf>
    <xf numFmtId="0" fontId="5" fillId="0" borderId="5" xfId="0" applyFont="1" applyBorder="1" applyAlignment="1">
      <alignment horizontal="left" wrapText="1"/>
    </xf>
    <xf numFmtId="164" fontId="3" fillId="0" borderId="5" xfId="0" applyNumberFormat="1" applyFont="1" applyBorder="1" applyAlignment="1">
      <alignment horizontal="center" vertical="center"/>
    </xf>
    <xf numFmtId="0" fontId="6" fillId="0" borderId="5" xfId="0" applyFont="1" applyBorder="1"/>
    <xf numFmtId="0" fontId="5" fillId="0" borderId="9" xfId="0" applyFont="1" applyBorder="1" applyAlignment="1">
      <alignment horizontal="left" vertical="top" wrapText="1"/>
    </xf>
    <xf numFmtId="0" fontId="3" fillId="0" borderId="9" xfId="0" applyFont="1" applyBorder="1" applyAlignment="1">
      <alignment vertical="top" wrapText="1"/>
    </xf>
    <xf numFmtId="0" fontId="3" fillId="0" borderId="9" xfId="0" applyFont="1" applyBorder="1" applyAlignment="1">
      <alignment vertical="top"/>
    </xf>
    <xf numFmtId="0" fontId="5" fillId="0" borderId="9" xfId="0" applyFont="1" applyBorder="1" applyAlignment="1">
      <alignment vertical="center" wrapText="1"/>
    </xf>
    <xf numFmtId="164" fontId="5" fillId="0" borderId="0" xfId="0" applyNumberFormat="1" applyFont="1" applyAlignment="1">
      <alignment horizontal="center" vertical="center" wrapText="1"/>
    </xf>
    <xf numFmtId="0" fontId="5" fillId="0" borderId="5" xfId="0" applyFont="1" applyBorder="1" applyAlignment="1">
      <alignment vertical="center" wrapText="1"/>
    </xf>
    <xf numFmtId="0" fontId="3" fillId="0" borderId="5" xfId="0" applyFont="1" applyBorder="1"/>
    <xf numFmtId="164" fontId="5" fillId="0" borderId="6" xfId="0" applyNumberFormat="1" applyFont="1" applyBorder="1" applyAlignment="1">
      <alignment horizontal="center" vertical="center" wrapText="1"/>
    </xf>
    <xf numFmtId="164" fontId="4" fillId="0" borderId="13" xfId="0" applyNumberFormat="1" applyFont="1" applyBorder="1" applyAlignment="1">
      <alignment horizontal="center" vertical="center"/>
    </xf>
    <xf numFmtId="0" fontId="5" fillId="0" borderId="5" xfId="0" applyFont="1" applyBorder="1" applyAlignment="1">
      <alignment horizontal="left" vertical="center"/>
    </xf>
    <xf numFmtId="0" fontId="3" fillId="0" borderId="5" xfId="0" applyFont="1" applyBorder="1" applyAlignment="1">
      <alignment vertical="center"/>
    </xf>
    <xf numFmtId="0" fontId="4" fillId="0" borderId="1" xfId="0" applyFont="1" applyBorder="1" applyAlignment="1">
      <alignment horizontal="right" vertical="center"/>
    </xf>
    <xf numFmtId="164" fontId="4" fillId="0" borderId="1" xfId="0" applyNumberFormat="1" applyFont="1" applyBorder="1" applyAlignment="1">
      <alignment horizontal="center" vertical="center"/>
    </xf>
    <xf numFmtId="0" fontId="8" fillId="0" borderId="0" xfId="0" applyFont="1" applyAlignment="1">
      <alignment wrapText="1"/>
    </xf>
    <xf numFmtId="164" fontId="8" fillId="0" borderId="0" xfId="0" applyNumberFormat="1" applyFont="1" applyAlignment="1">
      <alignment horizontal="center"/>
    </xf>
    <xf numFmtId="0" fontId="5" fillId="0" borderId="0" xfId="0" applyFont="1"/>
    <xf numFmtId="0" fontId="8" fillId="0" borderId="0" xfId="0" applyFont="1" applyAlignment="1">
      <alignment horizontal="right" wrapText="1"/>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center"/>
    </xf>
    <xf numFmtId="0" fontId="4" fillId="0" borderId="0" xfId="0" applyFont="1" applyAlignment="1">
      <alignment horizontal="right" wrapText="1"/>
    </xf>
    <xf numFmtId="0" fontId="4" fillId="0" borderId="14" xfId="0" applyFont="1" applyBorder="1" applyAlignment="1">
      <alignment wrapText="1"/>
    </xf>
    <xf numFmtId="164" fontId="5" fillId="0" borderId="14" xfId="0" applyNumberFormat="1" applyFont="1" applyBorder="1" applyAlignment="1">
      <alignment horizontal="center"/>
    </xf>
    <xf numFmtId="0" fontId="4" fillId="0" borderId="0" xfId="0" applyFont="1" applyAlignment="1">
      <alignment wrapText="1"/>
    </xf>
    <xf numFmtId="0" fontId="5" fillId="0" borderId="14" xfId="0" applyFont="1" applyBorder="1"/>
    <xf numFmtId="164" fontId="5" fillId="0" borderId="0" xfId="0" applyNumberFormat="1" applyFont="1" applyAlignment="1">
      <alignment wrapText="1"/>
    </xf>
    <xf numFmtId="164" fontId="5" fillId="0" borderId="0" xfId="0" applyNumberFormat="1" applyFont="1" applyAlignment="1">
      <alignment vertical="top" wrapText="1"/>
    </xf>
    <xf numFmtId="164" fontId="3" fillId="0" borderId="9" xfId="0" applyNumberFormat="1" applyFont="1" applyBorder="1" applyAlignment="1" applyProtection="1">
      <alignment horizontal="center" vertical="center" wrapText="1"/>
      <protection locked="0"/>
    </xf>
    <xf numFmtId="164" fontId="3" fillId="0" borderId="5" xfId="0" applyNumberFormat="1" applyFont="1" applyBorder="1" applyAlignment="1" applyProtection="1">
      <alignment horizontal="center" vertical="center" wrapText="1"/>
      <protection locked="0"/>
    </xf>
    <xf numFmtId="164" fontId="3" fillId="0" borderId="9" xfId="0" applyNumberFormat="1" applyFont="1" applyBorder="1" applyAlignment="1" applyProtection="1">
      <alignment horizontal="center" vertical="center"/>
      <protection locked="0"/>
    </xf>
    <xf numFmtId="164" fontId="5" fillId="0" borderId="5" xfId="1" applyNumberFormat="1" applyFont="1" applyFill="1" applyBorder="1" applyAlignment="1" applyProtection="1">
      <alignment horizontal="center" vertical="center"/>
      <protection locked="0"/>
    </xf>
    <xf numFmtId="164" fontId="3" fillId="0" borderId="5" xfId="0" applyNumberFormat="1" applyFont="1" applyBorder="1" applyAlignment="1" applyProtection="1">
      <alignment horizontal="center" vertical="center"/>
      <protection locked="0"/>
    </xf>
    <xf numFmtId="0" fontId="4" fillId="0" borderId="0" xfId="0" applyFont="1" applyAlignment="1">
      <alignment horizontal="center"/>
    </xf>
    <xf numFmtId="0" fontId="4" fillId="0" borderId="15" xfId="0" applyFont="1" applyBorder="1" applyAlignment="1">
      <alignment horizontal="left" vertical="center"/>
    </xf>
    <xf numFmtId="0" fontId="4" fillId="0" borderId="15" xfId="0" applyFont="1" applyBorder="1" applyAlignment="1">
      <alignment horizontal="center" vertical="center" wrapText="1"/>
    </xf>
    <xf numFmtId="0" fontId="8" fillId="0" borderId="1" xfId="0" applyFont="1" applyBorder="1" applyAlignment="1">
      <alignment horizontal="center" vertical="center" wrapText="1"/>
    </xf>
    <xf numFmtId="164" fontId="0" fillId="0" borderId="0" xfId="0" applyNumberFormat="1"/>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0" borderId="0" xfId="0" applyFont="1" applyAlignment="1">
      <alignment horizontal="center" vertical="center"/>
    </xf>
    <xf numFmtId="0" fontId="4" fillId="0" borderId="5" xfId="0" applyFont="1" applyBorder="1" applyAlignment="1">
      <alignment horizontal="right" vertical="center"/>
    </xf>
    <xf numFmtId="0" fontId="5" fillId="0" borderId="0" xfId="0" applyFont="1" applyAlignment="1">
      <alignment horizontal="left" wrapTex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11" xfId="0" applyFont="1" applyBorder="1" applyAlignment="1">
      <alignment horizontal="right"/>
    </xf>
    <xf numFmtId="0" fontId="4" fillId="0" borderId="10" xfId="0" applyFont="1" applyBorder="1" applyAlignment="1">
      <alignment horizontal="right"/>
    </xf>
    <xf numFmtId="0" fontId="4" fillId="0" borderId="12" xfId="0" applyFont="1" applyBorder="1" applyAlignment="1">
      <alignment horizontal="right"/>
    </xf>
    <xf numFmtId="0" fontId="7" fillId="0" borderId="2" xfId="0" applyFont="1" applyBorder="1" applyAlignment="1">
      <alignment horizontal="left" vertical="center"/>
    </xf>
    <xf numFmtId="0" fontId="7" fillId="0" borderId="3" xfId="0" applyFont="1" applyBorder="1" applyAlignment="1">
      <alignment horizontal="left" vertical="center"/>
    </xf>
    <xf numFmtId="0" fontId="4" fillId="3" borderId="2" xfId="0" applyFont="1" applyFill="1" applyBorder="1"/>
    <xf numFmtId="0" fontId="4" fillId="3" borderId="3" xfId="0" applyFont="1" applyFill="1" applyBorder="1"/>
    <xf numFmtId="0" fontId="4" fillId="3" borderId="4" xfId="0" applyFont="1" applyFill="1" applyBorder="1"/>
    <xf numFmtId="0" fontId="4" fillId="0" borderId="6" xfId="0" applyFont="1" applyBorder="1" applyAlignment="1">
      <alignment horizontal="right"/>
    </xf>
    <xf numFmtId="0" fontId="4" fillId="0" borderId="7" xfId="0" applyFont="1" applyBorder="1" applyAlignment="1">
      <alignment horizontal="right"/>
    </xf>
    <xf numFmtId="0" fontId="4" fillId="0" borderId="8" xfId="0" applyFont="1" applyBorder="1" applyAlignment="1">
      <alignment horizontal="right"/>
    </xf>
    <xf numFmtId="0" fontId="4" fillId="0" borderId="5" xfId="0" applyFont="1" applyBorder="1" applyAlignment="1">
      <alignment horizontal="right"/>
    </xf>
    <xf numFmtId="0" fontId="2" fillId="0" borderId="0" xfId="0" applyFont="1"/>
    <xf numFmtId="0" fontId="4" fillId="0" borderId="0" xfId="0" applyFont="1" applyAlignment="1">
      <alignment horizont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63"/>
  <sheetViews>
    <sheetView tabSelected="1" topLeftCell="A31" workbookViewId="0">
      <selection activeCell="G53" sqref="G53"/>
    </sheetView>
  </sheetViews>
  <sheetFormatPr defaultColWidth="9.1796875" defaultRowHeight="14.5" x14ac:dyDescent="0.35"/>
  <cols>
    <col min="1" max="1" width="40.54296875" customWidth="1"/>
    <col min="2" max="2" width="47.81640625" customWidth="1"/>
    <col min="3" max="3" width="32.7265625" customWidth="1"/>
    <col min="4" max="6" width="21.26953125" customWidth="1"/>
    <col min="7" max="7" width="14.81640625" customWidth="1"/>
  </cols>
  <sheetData>
    <row r="1" spans="1:10" ht="12.75" customHeight="1" x14ac:dyDescent="0.35">
      <c r="A1" s="72" t="s">
        <v>0</v>
      </c>
      <c r="B1" s="72"/>
    </row>
    <row r="2" spans="1:10" ht="12.75" customHeight="1" x14ac:dyDescent="0.35">
      <c r="A2" s="72"/>
      <c r="B2" s="72"/>
    </row>
    <row r="3" spans="1:10" ht="12.75" customHeight="1" x14ac:dyDescent="0.35"/>
    <row r="4" spans="1:10" ht="12.75" customHeight="1" x14ac:dyDescent="0.35">
      <c r="A4" s="73" t="s">
        <v>19</v>
      </c>
      <c r="B4" s="73"/>
      <c r="C4" s="73"/>
      <c r="D4" s="73"/>
    </row>
    <row r="5" spans="1:10" ht="12.75" customHeight="1" x14ac:dyDescent="0.35">
      <c r="A5" s="54" t="s">
        <v>42</v>
      </c>
      <c r="B5" s="54"/>
      <c r="C5" s="54"/>
      <c r="D5" s="46"/>
    </row>
    <row r="6" spans="1:10" ht="12.75" customHeight="1" thickBot="1" x14ac:dyDescent="0.4"/>
    <row r="7" spans="1:10" ht="15" thickBot="1" x14ac:dyDescent="0.4">
      <c r="A7" s="74" t="s">
        <v>1</v>
      </c>
      <c r="B7" s="75"/>
      <c r="C7" s="75"/>
      <c r="D7" s="75"/>
      <c r="E7" s="75"/>
      <c r="F7" s="76"/>
    </row>
    <row r="8" spans="1:10" ht="51.75" customHeight="1" thickBot="1" x14ac:dyDescent="0.4">
      <c r="A8" s="47" t="s">
        <v>2</v>
      </c>
      <c r="B8" s="47" t="s">
        <v>3</v>
      </c>
      <c r="C8" s="47" t="s">
        <v>4</v>
      </c>
      <c r="D8" s="48" t="s">
        <v>5</v>
      </c>
      <c r="E8" s="48" t="s">
        <v>6</v>
      </c>
      <c r="F8" s="49" t="s">
        <v>43</v>
      </c>
    </row>
    <row r="9" spans="1:10" ht="12.75" customHeight="1" x14ac:dyDescent="0.35">
      <c r="A9" s="1" t="s">
        <v>21</v>
      </c>
      <c r="B9" s="1" t="s">
        <v>22</v>
      </c>
      <c r="C9" s="1" t="s">
        <v>23</v>
      </c>
      <c r="D9" s="2">
        <v>52000</v>
      </c>
      <c r="E9" s="41">
        <v>47000</v>
      </c>
      <c r="F9" s="41">
        <v>47000</v>
      </c>
    </row>
    <row r="10" spans="1:10" ht="12.75" customHeight="1" x14ac:dyDescent="0.35">
      <c r="A10" s="3" t="s">
        <v>24</v>
      </c>
      <c r="B10" s="3" t="s">
        <v>22</v>
      </c>
      <c r="C10" s="3" t="s">
        <v>23</v>
      </c>
      <c r="D10" s="4">
        <v>52000</v>
      </c>
      <c r="E10" s="42">
        <v>47000</v>
      </c>
      <c r="F10" s="42">
        <v>47000</v>
      </c>
    </row>
    <row r="11" spans="1:10" ht="12.75" customHeight="1" x14ac:dyDescent="0.35">
      <c r="A11" s="3" t="s">
        <v>25</v>
      </c>
      <c r="B11" s="3" t="s">
        <v>22</v>
      </c>
      <c r="C11" s="3" t="s">
        <v>23</v>
      </c>
      <c r="D11" s="4">
        <v>52000</v>
      </c>
      <c r="E11" s="42">
        <v>47000</v>
      </c>
      <c r="F11" s="42">
        <v>47000</v>
      </c>
      <c r="J11" t="s">
        <v>30</v>
      </c>
    </row>
    <row r="12" spans="1:10" ht="12.75" customHeight="1" x14ac:dyDescent="0.35">
      <c r="A12" s="3" t="s">
        <v>26</v>
      </c>
      <c r="B12" s="3" t="s">
        <v>22</v>
      </c>
      <c r="C12" s="3" t="s">
        <v>23</v>
      </c>
      <c r="D12" s="4">
        <v>52000</v>
      </c>
      <c r="E12" s="42">
        <v>47000</v>
      </c>
      <c r="F12" s="42">
        <v>47000</v>
      </c>
    </row>
    <row r="13" spans="1:10" ht="12.75" customHeight="1" x14ac:dyDescent="0.35">
      <c r="A13" s="3" t="s">
        <v>21</v>
      </c>
      <c r="B13" s="3" t="s">
        <v>27</v>
      </c>
      <c r="C13" s="3" t="s">
        <v>23</v>
      </c>
      <c r="D13" s="4">
        <v>32000</v>
      </c>
      <c r="E13" s="42">
        <v>25000</v>
      </c>
      <c r="F13" s="42">
        <v>25000</v>
      </c>
    </row>
    <row r="14" spans="1:10" ht="12.75" customHeight="1" x14ac:dyDescent="0.35">
      <c r="A14" s="3" t="s">
        <v>24</v>
      </c>
      <c r="B14" s="3" t="s">
        <v>27</v>
      </c>
      <c r="C14" s="3" t="s">
        <v>23</v>
      </c>
      <c r="D14" s="4">
        <v>32000</v>
      </c>
      <c r="E14" s="42">
        <v>25000</v>
      </c>
      <c r="F14" s="42">
        <v>25000</v>
      </c>
    </row>
    <row r="15" spans="1:10" ht="12.75" customHeight="1" x14ac:dyDescent="0.35">
      <c r="A15" s="3" t="s">
        <v>25</v>
      </c>
      <c r="B15" s="3" t="s">
        <v>27</v>
      </c>
      <c r="C15" s="3" t="s">
        <v>23</v>
      </c>
      <c r="D15" s="4">
        <v>32000</v>
      </c>
      <c r="E15" s="42">
        <v>25000</v>
      </c>
      <c r="F15" s="42">
        <v>25000</v>
      </c>
    </row>
    <row r="16" spans="1:10" ht="12.75" customHeight="1" x14ac:dyDescent="0.35">
      <c r="A16" s="3" t="s">
        <v>26</v>
      </c>
      <c r="B16" s="3" t="s">
        <v>27</v>
      </c>
      <c r="C16" s="3" t="s">
        <v>23</v>
      </c>
      <c r="D16" s="4">
        <v>32000</v>
      </c>
      <c r="E16" s="42">
        <v>25000</v>
      </c>
      <c r="F16" s="42">
        <v>25000</v>
      </c>
    </row>
    <row r="17" spans="1:6" ht="12.75" customHeight="1" x14ac:dyDescent="0.35">
      <c r="A17" s="5" t="s">
        <v>28</v>
      </c>
      <c r="B17" s="5" t="s">
        <v>29</v>
      </c>
      <c r="C17" s="5" t="s">
        <v>23</v>
      </c>
      <c r="D17" s="6">
        <v>66370</v>
      </c>
      <c r="E17" s="43">
        <v>49793</v>
      </c>
      <c r="F17" s="43">
        <v>49793</v>
      </c>
    </row>
    <row r="18" spans="1:6" ht="12.75" customHeight="1" x14ac:dyDescent="0.35">
      <c r="A18" s="68" t="s">
        <v>7</v>
      </c>
      <c r="B18" s="69"/>
      <c r="C18" s="70"/>
      <c r="D18" s="7">
        <f>SUM(D9:D17)</f>
        <v>402370</v>
      </c>
      <c r="E18" s="7">
        <f t="shared" ref="E18:F18" si="0">SUM(E9:E17)</f>
        <v>337793</v>
      </c>
      <c r="F18" s="7">
        <f t="shared" si="0"/>
        <v>337793</v>
      </c>
    </row>
    <row r="19" spans="1:6" ht="12.75" customHeight="1" thickBot="1" x14ac:dyDescent="0.4"/>
    <row r="20" spans="1:6" ht="12.75" customHeight="1" thickBot="1" x14ac:dyDescent="0.4">
      <c r="A20" s="74" t="s">
        <v>8</v>
      </c>
      <c r="B20" s="75"/>
      <c r="C20" s="75"/>
      <c r="D20" s="75"/>
      <c r="E20" s="75"/>
      <c r="F20" s="76"/>
    </row>
    <row r="21" spans="1:6" ht="51.75" customHeight="1" thickBot="1" x14ac:dyDescent="0.4">
      <c r="A21" s="47" t="s">
        <v>2</v>
      </c>
      <c r="B21" s="47" t="s">
        <v>3</v>
      </c>
      <c r="C21" s="47" t="s">
        <v>4</v>
      </c>
      <c r="D21" s="48" t="s">
        <v>5</v>
      </c>
      <c r="E21" s="48" t="s">
        <v>6</v>
      </c>
      <c r="F21" s="49" t="s">
        <v>43</v>
      </c>
    </row>
    <row r="22" spans="1:6" ht="12.75" customHeight="1" x14ac:dyDescent="0.35">
      <c r="A22" s="8" t="s">
        <v>21</v>
      </c>
      <c r="B22" s="9" t="s">
        <v>31</v>
      </c>
      <c r="C22" s="9" t="s">
        <v>32</v>
      </c>
      <c r="D22" s="10">
        <v>125000</v>
      </c>
      <c r="E22" s="43"/>
      <c r="F22" s="43">
        <v>125000</v>
      </c>
    </row>
    <row r="23" spans="1:6" ht="12.75" customHeight="1" x14ac:dyDescent="0.35">
      <c r="A23" s="11" t="s">
        <v>21</v>
      </c>
      <c r="B23" s="11" t="s">
        <v>33</v>
      </c>
      <c r="C23" s="11" t="s">
        <v>23</v>
      </c>
      <c r="D23" s="10">
        <v>100000</v>
      </c>
      <c r="E23" s="44">
        <v>115000</v>
      </c>
      <c r="F23" s="45">
        <v>115000</v>
      </c>
    </row>
    <row r="24" spans="1:6" ht="12.75" customHeight="1" x14ac:dyDescent="0.35">
      <c r="A24" s="11" t="s">
        <v>26</v>
      </c>
      <c r="B24" s="11" t="s">
        <v>34</v>
      </c>
      <c r="C24" s="11" t="s">
        <v>35</v>
      </c>
      <c r="D24" s="10">
        <v>125000</v>
      </c>
      <c r="E24" s="45"/>
      <c r="F24" s="45">
        <v>125000</v>
      </c>
    </row>
    <row r="25" spans="1:6" ht="12.75" customHeight="1" x14ac:dyDescent="0.35">
      <c r="A25" s="11" t="s">
        <v>26</v>
      </c>
      <c r="B25" s="11" t="s">
        <v>36</v>
      </c>
      <c r="C25" s="11" t="s">
        <v>35</v>
      </c>
      <c r="D25" s="10">
        <v>100000</v>
      </c>
      <c r="E25" s="45">
        <v>90000</v>
      </c>
      <c r="F25" s="45">
        <v>90000</v>
      </c>
    </row>
    <row r="26" spans="1:6" ht="12.75" customHeight="1" x14ac:dyDescent="0.35">
      <c r="A26" s="11" t="s">
        <v>25</v>
      </c>
      <c r="B26" s="13" t="s">
        <v>37</v>
      </c>
      <c r="C26" s="13" t="s">
        <v>23</v>
      </c>
      <c r="D26" s="10">
        <v>100000</v>
      </c>
      <c r="E26" s="45">
        <v>90000</v>
      </c>
      <c r="F26" s="45">
        <v>90000</v>
      </c>
    </row>
    <row r="27" spans="1:6" ht="12.75" customHeight="1" x14ac:dyDescent="0.35">
      <c r="A27" s="8" t="s">
        <v>21</v>
      </c>
      <c r="B27" s="11" t="s">
        <v>38</v>
      </c>
      <c r="C27" s="11" t="s">
        <v>21</v>
      </c>
      <c r="D27" s="10">
        <v>450000</v>
      </c>
      <c r="E27" s="45">
        <v>770346</v>
      </c>
      <c r="F27" s="45">
        <v>770346</v>
      </c>
    </row>
    <row r="28" spans="1:6" ht="12.75" customHeight="1" x14ac:dyDescent="0.35">
      <c r="A28" s="8" t="s">
        <v>24</v>
      </c>
      <c r="B28" s="11" t="s">
        <v>38</v>
      </c>
      <c r="C28" s="11" t="s">
        <v>26</v>
      </c>
      <c r="D28" s="10">
        <v>150000</v>
      </c>
      <c r="E28" s="45">
        <v>603917</v>
      </c>
      <c r="F28" s="45">
        <v>603917</v>
      </c>
    </row>
    <row r="29" spans="1:6" ht="12.75" customHeight="1" x14ac:dyDescent="0.35">
      <c r="A29" s="8" t="s">
        <v>25</v>
      </c>
      <c r="B29" s="11" t="s">
        <v>38</v>
      </c>
      <c r="C29" s="11" t="s">
        <v>25</v>
      </c>
      <c r="D29" s="10">
        <v>450000</v>
      </c>
      <c r="E29" s="45">
        <v>686374</v>
      </c>
      <c r="F29" s="45">
        <v>686374</v>
      </c>
    </row>
    <row r="30" spans="1:6" ht="12.75" customHeight="1" x14ac:dyDescent="0.35">
      <c r="A30" s="8" t="s">
        <v>26</v>
      </c>
      <c r="B30" s="11" t="s">
        <v>38</v>
      </c>
      <c r="C30" s="11" t="s">
        <v>26</v>
      </c>
      <c r="D30" s="10">
        <v>20000</v>
      </c>
      <c r="E30" s="45">
        <v>11378</v>
      </c>
      <c r="F30" s="45">
        <v>11378</v>
      </c>
    </row>
    <row r="31" spans="1:6" ht="12.75" customHeight="1" x14ac:dyDescent="0.35">
      <c r="A31" s="68" t="s">
        <v>7</v>
      </c>
      <c r="B31" s="69"/>
      <c r="C31" s="70"/>
      <c r="D31" s="7">
        <f>SUM(D22:D30)</f>
        <v>1620000</v>
      </c>
      <c r="E31" s="7">
        <f>SUM(E22:E30)</f>
        <v>2367015</v>
      </c>
      <c r="F31" s="7">
        <f>SUM(F22:F30)</f>
        <v>2617015</v>
      </c>
    </row>
    <row r="32" spans="1:6" ht="12.75" customHeight="1" thickBot="1" x14ac:dyDescent="0.4"/>
    <row r="33" spans="1:10" ht="12.75" customHeight="1" thickBot="1" x14ac:dyDescent="0.4">
      <c r="A33" s="74" t="s">
        <v>9</v>
      </c>
      <c r="B33" s="75"/>
      <c r="C33" s="75"/>
      <c r="D33" s="75"/>
      <c r="E33" s="75"/>
      <c r="F33" s="76"/>
    </row>
    <row r="34" spans="1:10" ht="51.75" customHeight="1" thickBot="1" x14ac:dyDescent="0.4">
      <c r="A34" s="47" t="s">
        <v>2</v>
      </c>
      <c r="B34" s="47" t="s">
        <v>3</v>
      </c>
      <c r="C34" s="47" t="s">
        <v>4</v>
      </c>
      <c r="D34" s="48" t="s">
        <v>5</v>
      </c>
      <c r="E34" s="48" t="s">
        <v>6</v>
      </c>
      <c r="F34" s="49" t="s">
        <v>43</v>
      </c>
    </row>
    <row r="35" spans="1:10" x14ac:dyDescent="0.35">
      <c r="A35" s="14" t="s">
        <v>24</v>
      </c>
      <c r="B35" s="15" t="s">
        <v>39</v>
      </c>
      <c r="C35" s="16" t="s">
        <v>23</v>
      </c>
      <c r="D35" s="6">
        <v>5000</v>
      </c>
      <c r="E35" s="43"/>
      <c r="F35" s="43">
        <v>5000</v>
      </c>
      <c r="J35" t="s">
        <v>10</v>
      </c>
    </row>
    <row r="36" spans="1:10" ht="12.75" customHeight="1" x14ac:dyDescent="0.35">
      <c r="A36" s="71" t="s">
        <v>7</v>
      </c>
      <c r="B36" s="71"/>
      <c r="C36" s="71"/>
      <c r="D36" s="7">
        <f>SUM(D35)</f>
        <v>5000</v>
      </c>
      <c r="E36" s="7">
        <f t="shared" ref="E36:F36" si="1">SUM(E35)</f>
        <v>0</v>
      </c>
      <c r="F36" s="7">
        <f t="shared" si="1"/>
        <v>5000</v>
      </c>
    </row>
    <row r="37" spans="1:10" ht="12.75" customHeight="1" thickBot="1" x14ac:dyDescent="0.4">
      <c r="B37" t="s">
        <v>10</v>
      </c>
    </row>
    <row r="38" spans="1:10" ht="12.75" customHeight="1" thickBot="1" x14ac:dyDescent="0.4">
      <c r="A38" s="51" t="s">
        <v>11</v>
      </c>
      <c r="B38" s="52"/>
      <c r="C38" s="52"/>
      <c r="D38" s="52"/>
      <c r="E38" s="52"/>
      <c r="F38" s="53"/>
    </row>
    <row r="39" spans="1:10" ht="51.75" customHeight="1" thickBot="1" x14ac:dyDescent="0.4">
      <c r="A39" s="47" t="s">
        <v>2</v>
      </c>
      <c r="B39" s="47" t="s">
        <v>3</v>
      </c>
      <c r="C39" s="47" t="s">
        <v>4</v>
      </c>
      <c r="D39" s="48" t="s">
        <v>5</v>
      </c>
      <c r="E39" s="48" t="s">
        <v>6</v>
      </c>
      <c r="F39" s="49" t="s">
        <v>43</v>
      </c>
    </row>
    <row r="40" spans="1:10" ht="12.75" customHeight="1" x14ac:dyDescent="0.35">
      <c r="A40" s="5"/>
      <c r="B40" s="5"/>
      <c r="C40" s="5"/>
      <c r="D40" s="6"/>
      <c r="E40" s="43"/>
      <c r="F40" s="43"/>
    </row>
    <row r="41" spans="1:10" ht="12.75" customHeight="1" x14ac:dyDescent="0.35">
      <c r="A41" s="57" t="s">
        <v>7</v>
      </c>
      <c r="B41" s="58"/>
      <c r="C41" s="59"/>
      <c r="D41" s="7">
        <f>SUM(D40)</f>
        <v>0</v>
      </c>
      <c r="E41" s="7">
        <f>SUM(E40)</f>
        <v>0</v>
      </c>
      <c r="F41" s="7">
        <f t="shared" ref="F41" si="2">SUM(F40)</f>
        <v>0</v>
      </c>
    </row>
    <row r="42" spans="1:10" ht="12.75" customHeight="1" thickBot="1" x14ac:dyDescent="0.4"/>
    <row r="43" spans="1:10" ht="12.75" customHeight="1" thickBot="1" x14ac:dyDescent="0.4">
      <c r="A43" s="65" t="s">
        <v>12</v>
      </c>
      <c r="B43" s="66"/>
      <c r="C43" s="66"/>
      <c r="D43" s="66"/>
      <c r="E43" s="66"/>
      <c r="F43" s="67"/>
    </row>
    <row r="44" spans="1:10" ht="12.75" customHeight="1" thickBot="1" x14ac:dyDescent="0.4">
      <c r="A44" s="63" t="s">
        <v>13</v>
      </c>
      <c r="B44" s="64"/>
      <c r="C44" s="64"/>
      <c r="D44" s="64"/>
      <c r="E44" s="64"/>
      <c r="F44" s="64"/>
    </row>
    <row r="45" spans="1:10" ht="51.75" customHeight="1" thickBot="1" x14ac:dyDescent="0.4">
      <c r="A45" s="47" t="s">
        <v>2</v>
      </c>
      <c r="B45" s="47" t="s">
        <v>3</v>
      </c>
      <c r="C45" s="47" t="s">
        <v>4</v>
      </c>
      <c r="D45" s="48" t="s">
        <v>5</v>
      </c>
      <c r="E45" s="48" t="s">
        <v>6</v>
      </c>
      <c r="F45" s="49" t="s">
        <v>43</v>
      </c>
    </row>
    <row r="46" spans="1:10" ht="12.75" customHeight="1" x14ac:dyDescent="0.35">
      <c r="A46" s="8" t="s">
        <v>21</v>
      </c>
      <c r="B46" s="17" t="s">
        <v>40</v>
      </c>
      <c r="C46" s="5" t="s">
        <v>21</v>
      </c>
      <c r="D46" s="18">
        <v>50000</v>
      </c>
      <c r="E46" s="43"/>
      <c r="F46" s="43">
        <v>50000</v>
      </c>
    </row>
    <row r="47" spans="1:10" ht="12.75" customHeight="1" x14ac:dyDescent="0.35">
      <c r="A47" s="11" t="s">
        <v>24</v>
      </c>
      <c r="B47" s="19" t="s">
        <v>40</v>
      </c>
      <c r="C47" s="20" t="s">
        <v>24</v>
      </c>
      <c r="D47" s="21">
        <v>50000</v>
      </c>
      <c r="E47" s="45"/>
      <c r="F47" s="45">
        <v>50000</v>
      </c>
    </row>
    <row r="48" spans="1:10" ht="12.75" customHeight="1" x14ac:dyDescent="0.35">
      <c r="A48" s="11" t="s">
        <v>25</v>
      </c>
      <c r="B48" s="19" t="s">
        <v>40</v>
      </c>
      <c r="C48" s="20" t="s">
        <v>25</v>
      </c>
      <c r="D48" s="12">
        <v>50000</v>
      </c>
      <c r="E48" s="45"/>
      <c r="F48" s="45">
        <v>5000</v>
      </c>
    </row>
    <row r="49" spans="1:7" ht="12.75" customHeight="1" thickBot="1" x14ac:dyDescent="0.4">
      <c r="A49" s="60" t="s">
        <v>7</v>
      </c>
      <c r="B49" s="61"/>
      <c r="C49" s="62"/>
      <c r="D49" s="22">
        <f>SUM(D46:D48)</f>
        <v>150000</v>
      </c>
      <c r="E49" s="22">
        <f>SUM(E46:E48)</f>
        <v>0</v>
      </c>
      <c r="F49" s="22">
        <f>SUM(F46:F48)</f>
        <v>105000</v>
      </c>
    </row>
    <row r="50" spans="1:7" ht="12.75" customHeight="1" thickBot="1" x14ac:dyDescent="0.4">
      <c r="A50" s="63" t="s">
        <v>14</v>
      </c>
      <c r="B50" s="64"/>
      <c r="C50" s="64"/>
      <c r="D50" s="64"/>
      <c r="E50" s="64"/>
      <c r="F50" s="64"/>
    </row>
    <row r="51" spans="1:7" ht="51.75" customHeight="1" thickBot="1" x14ac:dyDescent="0.4">
      <c r="A51" s="47" t="s">
        <v>2</v>
      </c>
      <c r="B51" s="47" t="s">
        <v>3</v>
      </c>
      <c r="C51" s="47" t="s">
        <v>4</v>
      </c>
      <c r="D51" s="48" t="s">
        <v>5</v>
      </c>
      <c r="E51" s="48" t="s">
        <v>6</v>
      </c>
      <c r="F51" s="49" t="s">
        <v>43</v>
      </c>
    </row>
    <row r="52" spans="1:7" ht="12.75" customHeight="1" x14ac:dyDescent="0.35">
      <c r="A52" s="23" t="s">
        <v>21</v>
      </c>
      <c r="B52" s="24" t="s">
        <v>41</v>
      </c>
      <c r="C52" s="23" t="s">
        <v>21</v>
      </c>
      <c r="D52" s="12">
        <v>30000</v>
      </c>
      <c r="E52" s="45">
        <v>32000</v>
      </c>
      <c r="F52" s="45">
        <v>32000</v>
      </c>
    </row>
    <row r="53" spans="1:7" ht="12.75" customHeight="1" x14ac:dyDescent="0.35">
      <c r="A53" s="55" t="s">
        <v>7</v>
      </c>
      <c r="B53" s="55"/>
      <c r="C53" s="55"/>
      <c r="D53" s="7">
        <f>SUM(D52:D52)</f>
        <v>30000</v>
      </c>
      <c r="E53" s="7">
        <f>SUM(E52:E52)</f>
        <v>32000</v>
      </c>
      <c r="F53" s="7">
        <f>SUM(F52:F52)</f>
        <v>32000</v>
      </c>
      <c r="G53" s="50">
        <f>SUM(F49,F53)</f>
        <v>137000</v>
      </c>
    </row>
    <row r="54" spans="1:7" ht="12.75" customHeight="1" thickBot="1" x14ac:dyDescent="0.4"/>
    <row r="55" spans="1:7" ht="12.75" customHeight="1" thickBot="1" x14ac:dyDescent="0.4">
      <c r="C55" s="25" t="s">
        <v>15</v>
      </c>
      <c r="D55" s="26">
        <f>SUM(D18,D31,D36,D41,D49,D53)</f>
        <v>2207370</v>
      </c>
      <c r="E55" s="26">
        <f>SUM(E18,E31,E36,E41,E49,E53)</f>
        <v>2736808</v>
      </c>
      <c r="F55" s="26">
        <f>SUM(F18,F31,F36,F41,F49,F53)</f>
        <v>3096808</v>
      </c>
    </row>
    <row r="56" spans="1:7" ht="27" customHeight="1" x14ac:dyDescent="0.35"/>
    <row r="57" spans="1:7" s="29" customFormat="1" ht="12.75" customHeight="1" x14ac:dyDescent="0.3">
      <c r="A57" s="56" t="s">
        <v>20</v>
      </c>
      <c r="B57" s="56"/>
      <c r="C57" s="56"/>
      <c r="D57" s="27"/>
      <c r="E57" s="28"/>
      <c r="F57" s="28"/>
    </row>
    <row r="58" spans="1:7" s="29" customFormat="1" ht="13.5" x14ac:dyDescent="0.3">
      <c r="A58" s="56"/>
      <c r="B58" s="56"/>
      <c r="C58" s="56"/>
      <c r="D58" s="27"/>
      <c r="E58" s="28"/>
      <c r="F58" s="28"/>
    </row>
    <row r="59" spans="1:7" s="29" customFormat="1" ht="13.5" x14ac:dyDescent="0.3">
      <c r="A59" s="56"/>
      <c r="B59" s="56"/>
      <c r="C59" s="56"/>
      <c r="D59" s="27"/>
      <c r="E59" s="28"/>
      <c r="F59" s="28"/>
    </row>
    <row r="60" spans="1:7" s="29" customFormat="1" ht="13.5" x14ac:dyDescent="0.3">
      <c r="A60" s="30"/>
      <c r="B60" s="30"/>
      <c r="C60" s="30"/>
      <c r="D60" s="28"/>
      <c r="E60" s="28"/>
      <c r="F60" s="28"/>
    </row>
    <row r="61" spans="1:7" s="29" customFormat="1" ht="13.5" x14ac:dyDescent="0.3">
      <c r="A61" s="31"/>
      <c r="B61" s="30"/>
      <c r="C61" s="30"/>
      <c r="D61" s="32"/>
      <c r="F61" s="33"/>
    </row>
    <row r="62" spans="1:7" s="29" customFormat="1" ht="13.5" x14ac:dyDescent="0.3">
      <c r="A62" s="31"/>
      <c r="B62" s="31"/>
      <c r="C62" s="31"/>
      <c r="D62" s="32"/>
      <c r="E62" s="33"/>
      <c r="F62" s="33"/>
    </row>
    <row r="63" spans="1:7" s="29" customFormat="1" ht="13.5" x14ac:dyDescent="0.3">
      <c r="A63" s="34" t="s">
        <v>16</v>
      </c>
      <c r="B63" s="35"/>
      <c r="C63" s="34" t="s">
        <v>17</v>
      </c>
      <c r="D63" s="36"/>
    </row>
    <row r="64" spans="1:7" s="29" customFormat="1" ht="13.5" x14ac:dyDescent="0.3">
      <c r="A64" s="34"/>
      <c r="B64" s="37"/>
      <c r="C64" s="34"/>
      <c r="D64" s="32"/>
    </row>
    <row r="65" spans="1:6" s="29" customFormat="1" ht="13.5" x14ac:dyDescent="0.3">
      <c r="A65" s="31"/>
      <c r="B65" s="31"/>
      <c r="C65" s="31"/>
      <c r="D65" s="32"/>
      <c r="E65" s="33"/>
      <c r="F65" s="33"/>
    </row>
    <row r="66" spans="1:6" s="29" customFormat="1" ht="13.5" x14ac:dyDescent="0.3">
      <c r="A66" s="31"/>
      <c r="B66" s="31"/>
      <c r="C66" s="31"/>
      <c r="D66" s="32"/>
      <c r="E66" s="33"/>
      <c r="F66" s="33"/>
    </row>
    <row r="67" spans="1:6" s="29" customFormat="1" ht="13.5" x14ac:dyDescent="0.3">
      <c r="A67" s="34" t="s">
        <v>18</v>
      </c>
      <c r="B67" s="35"/>
      <c r="C67" s="34" t="s">
        <v>17</v>
      </c>
      <c r="D67" s="38"/>
    </row>
    <row r="68" spans="1:6" s="29" customFormat="1" ht="24" customHeight="1" x14ac:dyDescent="0.3">
      <c r="A68" s="31"/>
      <c r="B68" s="31"/>
      <c r="C68" s="39"/>
      <c r="D68" s="32"/>
      <c r="E68" s="32"/>
      <c r="F68" s="40"/>
    </row>
    <row r="69" spans="1:6" ht="12.75" customHeight="1" x14ac:dyDescent="0.35"/>
    <row r="70" spans="1:6" ht="12.75" customHeight="1" x14ac:dyDescent="0.35"/>
    <row r="71" spans="1:6" ht="12.75" customHeight="1" x14ac:dyDescent="0.35"/>
    <row r="72" spans="1:6" ht="12.75" customHeight="1" x14ac:dyDescent="0.35"/>
    <row r="73" spans="1:6" ht="12.75" customHeight="1" x14ac:dyDescent="0.35"/>
    <row r="74" spans="1:6" ht="12.75" customHeight="1" x14ac:dyDescent="0.35"/>
    <row r="75" spans="1:6" ht="12.75" customHeight="1" x14ac:dyDescent="0.35"/>
    <row r="76" spans="1:6" ht="12.75" customHeight="1" x14ac:dyDescent="0.35"/>
    <row r="77" spans="1:6" ht="12.75" customHeight="1" x14ac:dyDescent="0.35"/>
    <row r="78" spans="1:6" ht="12.75" customHeight="1" x14ac:dyDescent="0.35"/>
    <row r="79" spans="1:6" ht="12.75" customHeight="1" x14ac:dyDescent="0.35"/>
    <row r="80" spans="1:6" ht="12.75" customHeight="1" x14ac:dyDescent="0.35"/>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sheetData>
  <mergeCells count="17">
    <mergeCell ref="A1:B2"/>
    <mergeCell ref="A4:D4"/>
    <mergeCell ref="A18:C18"/>
    <mergeCell ref="A33:F33"/>
    <mergeCell ref="A20:F20"/>
    <mergeCell ref="A7:F7"/>
    <mergeCell ref="A38:F38"/>
    <mergeCell ref="A5:C5"/>
    <mergeCell ref="A53:C53"/>
    <mergeCell ref="A57:C59"/>
    <mergeCell ref="A41:C41"/>
    <mergeCell ref="A49:C49"/>
    <mergeCell ref="A50:F50"/>
    <mergeCell ref="A44:F44"/>
    <mergeCell ref="A43:F43"/>
    <mergeCell ref="A31:C31"/>
    <mergeCell ref="A36:C36"/>
  </mergeCells>
  <pageMargins left="0.70866141732283472" right="0.70866141732283472" top="0.74803149606299213" bottom="0.74803149606299213" header="0.31496062992125984" footer="0.31496062992125984"/>
  <pageSetup paperSize="9" scale="70" fitToHeight="15" orientation="landscape" r:id="rId1"/>
  <ignoredErrors>
    <ignoredError sqref="D31:F31 D36 E36:F36 D41 E41:F41 D49:F49 D53 E53:F54 D55:F55 D18:F1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2026-08-04T09:31:03Z</dcterms:created>
  <dcterms:modified xsi:type="dcterms:W3CDTF">2026-08-04T09:31:09Z</dcterms:modified>
</cp:coreProperties>
</file>