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38D88BAA-7988-4DF6-801A-CE78DC653BDA}" xr6:coauthVersionLast="47" xr6:coauthVersionMax="47" xr10:uidLastSave="{00000000-0000-0000-0000-000000000000}"/>
  <bookViews>
    <workbookView xWindow="-28920" yWindow="45" windowWidth="29040" windowHeight="15720" xr2:uid="{00000000-000D-0000-FFFF-FFFF00000000}"/>
  </bookViews>
  <sheets>
    <sheet name="Sheet1" sheetId="1" r:id="rId1"/>
  </sheets>
  <definedNames>
    <definedName name="_xlnm.Print_Area" localSheetId="0">Sheet1!$A$1:$F$59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D41" i="1"/>
  <c r="E30" i="1"/>
  <c r="F30" i="1"/>
  <c r="D30" i="1"/>
  <c r="E14" i="1"/>
  <c r="F14" i="1"/>
  <c r="D14" i="1"/>
  <c r="E45" i="1" l="1"/>
  <c r="F45" i="1"/>
  <c r="G45" i="1" s="1"/>
  <c r="D45" i="1"/>
  <c r="E35" i="1" l="1"/>
  <c r="F35" i="1"/>
  <c r="D35" i="1"/>
  <c r="E24" i="1" l="1"/>
  <c r="E47" i="1" s="1"/>
  <c r="F24" i="1"/>
  <c r="D24" i="1"/>
  <c r="D47" i="1" l="1"/>
  <c r="F47" i="1"/>
</calcChain>
</file>

<file path=xl/sharedStrings.xml><?xml version="1.0" encoding="utf-8"?>
<sst xmlns="http://schemas.openxmlformats.org/spreadsheetml/2006/main" count="110" uniqueCount="49">
  <si>
    <t>Financial Report</t>
  </si>
  <si>
    <t>Category 1 - Homeless Prevention, Tenancy Sustainment and Resettlement Supports</t>
  </si>
  <si>
    <t>Local Authority</t>
  </si>
  <si>
    <t>Project Name</t>
  </si>
  <si>
    <t>Service Provider</t>
  </si>
  <si>
    <t>Initial 2019 Expenditure Estimate</t>
  </si>
  <si>
    <t>Revised Expenditure Estimate                  (if applicable)</t>
  </si>
  <si>
    <t>SUB TOTALS</t>
  </si>
  <si>
    <t>Category 2 - Emergency Accommodation</t>
  </si>
  <si>
    <t>Category 3 - Long-Term Supported Accommodation</t>
  </si>
  <si>
    <t xml:space="preserve"> </t>
  </si>
  <si>
    <t>Category 4 - Day Services</t>
  </si>
  <si>
    <t>Category 5 - Housing Authority Homeless Services Provision including Administration</t>
  </si>
  <si>
    <t xml:space="preserve">Housing Authority Provided Preventative Homeless Services </t>
  </si>
  <si>
    <t xml:space="preserve">Other Housing Authority Services including Administration </t>
  </si>
  <si>
    <t>TOTALS</t>
  </si>
  <si>
    <t>Director of Finance</t>
  </si>
  <si>
    <t>Date</t>
  </si>
  <si>
    <t>Director of Housing</t>
  </si>
  <si>
    <r>
      <t xml:space="preserve">DHPLG/ </t>
    </r>
    <r>
      <rPr>
        <b/>
        <sz val="10"/>
        <rFont val="Verdana"/>
        <family val="2"/>
      </rPr>
      <t>Sligo</t>
    </r>
    <r>
      <rPr>
        <b/>
        <sz val="10"/>
        <color theme="1"/>
        <rFont val="Verdana"/>
        <family val="2"/>
      </rPr>
      <t xml:space="preserve"> County Council Protocol Agreement - Financial Report 2019</t>
    </r>
  </si>
  <si>
    <t>Donegal County Council</t>
  </si>
  <si>
    <t>Tenancy Sustainment Service</t>
  </si>
  <si>
    <t>St Colmcille Hostel</t>
  </si>
  <si>
    <t>Galway Simon</t>
  </si>
  <si>
    <t xml:space="preserve">St Vincent de Paul </t>
  </si>
  <si>
    <t>Sligo County Council</t>
  </si>
  <si>
    <t>RTSS Service</t>
  </si>
  <si>
    <t>Ad-hoc RTSS</t>
  </si>
  <si>
    <t>Housing Support</t>
  </si>
  <si>
    <t>Tenancy Support City Gate Apartments</t>
  </si>
  <si>
    <t>Focus Ireland</t>
  </si>
  <si>
    <t>NW Simon</t>
  </si>
  <si>
    <t>Leitrim County Council</t>
  </si>
  <si>
    <t>B &amp; B Accommodation</t>
  </si>
  <si>
    <t>Various Providers</t>
  </si>
  <si>
    <t>Maryville</t>
  </si>
  <si>
    <t>B&amp;B Accommodation</t>
  </si>
  <si>
    <t xml:space="preserve">Emergency B&amp;B Accommodation </t>
  </si>
  <si>
    <t>White Oaks</t>
  </si>
  <si>
    <t>Sligo Social Services</t>
  </si>
  <si>
    <t>Shalomar</t>
  </si>
  <si>
    <t>Ballytivnan Hostel</t>
  </si>
  <si>
    <t>Finisklin Housing Association</t>
  </si>
  <si>
    <t>Homeless HAP Place Finder Service</t>
  </si>
  <si>
    <t>I hereby certify that this statement of expenditure relates to the homeless services programme for the North-West Region and that the delegated 'Section 10' Exchequer funding allocation is used for the sole purpose of expenditure incurred on this homeless services programme:</t>
  </si>
  <si>
    <t>Regional Local Authorities</t>
  </si>
  <si>
    <t>Regional Homeless Services Management</t>
  </si>
  <si>
    <t>Year ending 31 December 2019</t>
  </si>
  <si>
    <t>Total Annual Expenditure          (to end of current reporting quarter)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</si>
</sst>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€&quot;* #,##0.00_-;\-&quot;€&quot;* #,##0.00_-;_-&quot;€&quot;* &quot;-&quot;??_-;_-@_-"/>
    <numFmt numFmtId="164" formatCode="&quot;€&quot;#,##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name val="Verdana"/>
      <family val="2"/>
    </font>
    <font>
      <b/>
      <i/>
      <sz val="10"/>
      <color theme="1"/>
      <name val="Verdana"/>
      <family val="2"/>
    </font>
    <font>
      <b/>
      <sz val="10"/>
      <name val="Verdana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/>
    </xf>
    <xf numFmtId="164" fontId="3" fillId="0" borderId="5" xfId="0" applyNumberFormat="1" applyFont="1" applyBorder="1" applyAlignment="1">
      <alignment horizontal="center" vertical="center" wrapText="1"/>
    </xf>
    <xf numFmtId="164" fontId="4" fillId="0" borderId="5" xfId="0" applyNumberFormat="1" applyFont="1" applyBorder="1" applyAlignment="1">
      <alignment horizontal="center" vertical="center"/>
    </xf>
    <xf numFmtId="164" fontId="5" fillId="0" borderId="5" xfId="1" applyNumberFormat="1" applyFont="1" applyFill="1" applyBorder="1" applyAlignment="1" applyProtection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wrapText="1"/>
    </xf>
    <xf numFmtId="164" fontId="3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wrapText="1"/>
    </xf>
    <xf numFmtId="0" fontId="5" fillId="0" borderId="9" xfId="0" applyFont="1" applyBorder="1" applyAlignment="1">
      <alignment horizontal="left"/>
    </xf>
    <xf numFmtId="0" fontId="5" fillId="0" borderId="15" xfId="0" applyFont="1" applyBorder="1" applyAlignment="1">
      <alignment horizontal="left" wrapText="1"/>
    </xf>
    <xf numFmtId="0" fontId="5" fillId="0" borderId="6" xfId="0" applyFont="1" applyBorder="1" applyAlignment="1">
      <alignment horizontal="left" wrapText="1"/>
    </xf>
    <xf numFmtId="0" fontId="5" fillId="0" borderId="6" xfId="0" applyFont="1" applyBorder="1" applyAlignment="1">
      <alignment horizontal="left"/>
    </xf>
    <xf numFmtId="0" fontId="3" fillId="0" borderId="9" xfId="0" applyFont="1" applyBorder="1"/>
    <xf numFmtId="164" fontId="5" fillId="0" borderId="0" xfId="0" applyNumberFormat="1" applyFont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164" fontId="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 wrapText="1"/>
    </xf>
    <xf numFmtId="0" fontId="5" fillId="0" borderId="0" xfId="0" applyFont="1" applyAlignment="1">
      <alignment wrapText="1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14" xfId="0" applyFont="1" applyBorder="1" applyAlignment="1">
      <alignment wrapText="1"/>
    </xf>
    <xf numFmtId="164" fontId="5" fillId="0" borderId="14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5" fillId="0" borderId="14" xfId="0" applyFont="1" applyBorder="1"/>
    <xf numFmtId="164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vertical="top" wrapText="1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0" borderId="5" xfId="0" applyNumberFormat="1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/>
      <protection locked="0"/>
    </xf>
    <xf numFmtId="164" fontId="5" fillId="0" borderId="5" xfId="1" applyNumberFormat="1" applyFont="1" applyFill="1" applyBorder="1" applyAlignment="1" applyProtection="1">
      <alignment horizontal="center" vertical="center"/>
      <protection locked="0"/>
    </xf>
    <xf numFmtId="164" fontId="3" fillId="0" borderId="5" xfId="0" applyNumberFormat="1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>
      <alignment horizontal="left" vertical="center"/>
    </xf>
    <xf numFmtId="0" fontId="4" fillId="0" borderId="1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/>
    </xf>
    <xf numFmtId="164" fontId="0" fillId="0" borderId="0" xfId="0" applyNumberForma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5" fillId="0" borderId="0" xfId="0" applyFont="1" applyAlignment="1">
      <alignment horizontal="left" wrapText="1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11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4" fillId="0" borderId="12" xfId="0" applyFont="1" applyBorder="1" applyAlignment="1">
      <alignment horizontal="right"/>
    </xf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0" borderId="5" xfId="0" applyFont="1" applyBorder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5"/>
  <sheetViews>
    <sheetView tabSelected="1" topLeftCell="A19" zoomScale="90" zoomScaleNormal="90" workbookViewId="0">
      <selection activeCell="G45" sqref="G45"/>
    </sheetView>
  </sheetViews>
  <sheetFormatPr defaultColWidth="9.1796875" defaultRowHeight="14.5" x14ac:dyDescent="0.35"/>
  <cols>
    <col min="1" max="1" width="40.54296875" customWidth="1"/>
    <col min="2" max="2" width="47.81640625" customWidth="1"/>
    <col min="3" max="3" width="32.7265625" customWidth="1"/>
    <col min="4" max="6" width="21.26953125" customWidth="1"/>
    <col min="7" max="7" width="16" customWidth="1"/>
  </cols>
  <sheetData>
    <row r="1" spans="1:13" ht="12.75" customHeight="1" x14ac:dyDescent="0.35">
      <c r="A1" s="46" t="s">
        <v>0</v>
      </c>
      <c r="B1" s="46"/>
    </row>
    <row r="2" spans="1:13" ht="12.75" customHeight="1" x14ac:dyDescent="0.35">
      <c r="A2" s="46"/>
      <c r="B2" s="46"/>
    </row>
    <row r="3" spans="1:13" ht="12.75" customHeight="1" x14ac:dyDescent="0.35"/>
    <row r="4" spans="1:13" ht="12.75" customHeight="1" x14ac:dyDescent="0.35">
      <c r="A4" s="47" t="s">
        <v>19</v>
      </c>
      <c r="B4" s="47"/>
      <c r="C4" s="47"/>
      <c r="D4" s="47"/>
    </row>
    <row r="5" spans="1:13" ht="12.75" customHeight="1" thickBot="1" x14ac:dyDescent="0.4">
      <c r="A5" s="59" t="s">
        <v>47</v>
      </c>
      <c r="B5" s="59"/>
      <c r="C5" s="59"/>
    </row>
    <row r="6" spans="1:13" ht="15" thickBot="1" x14ac:dyDescent="0.4">
      <c r="A6" s="51" t="s">
        <v>1</v>
      </c>
      <c r="B6" s="52"/>
      <c r="C6" s="52"/>
      <c r="D6" s="52"/>
      <c r="E6" s="52"/>
      <c r="F6" s="53"/>
    </row>
    <row r="7" spans="1:13" ht="51.75" customHeight="1" thickBot="1" x14ac:dyDescent="0.4">
      <c r="A7" s="41" t="s">
        <v>2</v>
      </c>
      <c r="B7" s="41" t="s">
        <v>3</v>
      </c>
      <c r="C7" s="41" t="s">
        <v>4</v>
      </c>
      <c r="D7" s="42" t="s">
        <v>5</v>
      </c>
      <c r="E7" s="42" t="s">
        <v>6</v>
      </c>
      <c r="F7" s="43" t="s">
        <v>48</v>
      </c>
    </row>
    <row r="8" spans="1:13" ht="12.75" customHeight="1" x14ac:dyDescent="0.35">
      <c r="A8" s="3" t="s">
        <v>20</v>
      </c>
      <c r="B8" s="3" t="s">
        <v>21</v>
      </c>
      <c r="C8" s="3" t="s">
        <v>23</v>
      </c>
      <c r="D8" s="4">
        <v>42864</v>
      </c>
      <c r="E8" s="36"/>
      <c r="F8" s="36">
        <v>42864</v>
      </c>
    </row>
    <row r="9" spans="1:13" ht="12.75" customHeight="1" x14ac:dyDescent="0.35">
      <c r="A9" s="3" t="s">
        <v>20</v>
      </c>
      <c r="B9" s="5" t="s">
        <v>22</v>
      </c>
      <c r="C9" s="5" t="s">
        <v>24</v>
      </c>
      <c r="D9" s="6">
        <v>80000</v>
      </c>
      <c r="E9" s="37"/>
      <c r="F9" s="37">
        <v>40000</v>
      </c>
    </row>
    <row r="10" spans="1:13" ht="12.75" customHeight="1" x14ac:dyDescent="0.35">
      <c r="A10" s="5" t="s">
        <v>25</v>
      </c>
      <c r="B10" s="5" t="s">
        <v>26</v>
      </c>
      <c r="C10" s="5" t="s">
        <v>30</v>
      </c>
      <c r="D10" s="6">
        <v>45450</v>
      </c>
      <c r="E10" s="37"/>
      <c r="F10" s="37">
        <v>39500</v>
      </c>
    </row>
    <row r="11" spans="1:13" ht="12.75" customHeight="1" x14ac:dyDescent="0.35">
      <c r="A11" s="5" t="s">
        <v>25</v>
      </c>
      <c r="B11" s="5" t="s">
        <v>27</v>
      </c>
      <c r="C11" s="5" t="s">
        <v>31</v>
      </c>
      <c r="D11" s="6">
        <v>5500</v>
      </c>
      <c r="E11" s="37"/>
      <c r="F11" s="37">
        <v>5500</v>
      </c>
      <c r="M11" t="s">
        <v>10</v>
      </c>
    </row>
    <row r="12" spans="1:13" ht="12.75" customHeight="1" x14ac:dyDescent="0.35">
      <c r="A12" s="5" t="s">
        <v>25</v>
      </c>
      <c r="B12" s="5" t="s">
        <v>28</v>
      </c>
      <c r="C12" s="5" t="s">
        <v>30</v>
      </c>
      <c r="D12" s="6">
        <v>56100</v>
      </c>
      <c r="E12" s="37"/>
      <c r="F12" s="37">
        <v>34000</v>
      </c>
    </row>
    <row r="13" spans="1:13" ht="12.75" customHeight="1" x14ac:dyDescent="0.35">
      <c r="A13" s="5" t="s">
        <v>25</v>
      </c>
      <c r="B13" s="5" t="s">
        <v>29</v>
      </c>
      <c r="C13" s="5" t="s">
        <v>30</v>
      </c>
      <c r="D13" s="6">
        <v>20500</v>
      </c>
      <c r="E13" s="37"/>
      <c r="F13" s="37">
        <v>20500</v>
      </c>
    </row>
    <row r="14" spans="1:13" ht="12.75" customHeight="1" x14ac:dyDescent="0.35">
      <c r="A14" s="48" t="s">
        <v>7</v>
      </c>
      <c r="B14" s="49"/>
      <c r="C14" s="50"/>
      <c r="D14" s="7">
        <f>SUM(D8:D13)</f>
        <v>250414</v>
      </c>
      <c r="E14" s="7">
        <f>SUM(E8:E13)</f>
        <v>0</v>
      </c>
      <c r="F14" s="7">
        <f>SUM(F8:F13)</f>
        <v>182364</v>
      </c>
    </row>
    <row r="15" spans="1:13" ht="12.75" customHeight="1" thickBot="1" x14ac:dyDescent="0.4"/>
    <row r="16" spans="1:13" ht="12.75" customHeight="1" thickBot="1" x14ac:dyDescent="0.4">
      <c r="A16" s="51" t="s">
        <v>8</v>
      </c>
      <c r="B16" s="52"/>
      <c r="C16" s="52"/>
      <c r="D16" s="52"/>
      <c r="E16" s="52"/>
      <c r="F16" s="53"/>
    </row>
    <row r="17" spans="1:10" ht="51.75" customHeight="1" thickBot="1" x14ac:dyDescent="0.4">
      <c r="A17" s="41" t="s">
        <v>2</v>
      </c>
      <c r="B17" s="41" t="s">
        <v>3</v>
      </c>
      <c r="C17" s="41" t="s">
        <v>4</v>
      </c>
      <c r="D17" s="42" t="s">
        <v>5</v>
      </c>
      <c r="E17" s="42" t="s">
        <v>6</v>
      </c>
      <c r="F17" s="43" t="s">
        <v>48</v>
      </c>
    </row>
    <row r="18" spans="1:10" ht="12.75" customHeight="1" x14ac:dyDescent="0.35">
      <c r="A18" s="3" t="s">
        <v>20</v>
      </c>
      <c r="B18" s="5" t="s">
        <v>22</v>
      </c>
      <c r="C18" s="5" t="s">
        <v>24</v>
      </c>
      <c r="D18" s="8">
        <v>35000</v>
      </c>
      <c r="E18" s="38"/>
      <c r="F18" s="38">
        <v>35000</v>
      </c>
    </row>
    <row r="19" spans="1:10" ht="12.75" customHeight="1" x14ac:dyDescent="0.35">
      <c r="A19" s="3" t="s">
        <v>20</v>
      </c>
      <c r="B19" s="10" t="s">
        <v>33</v>
      </c>
      <c r="C19" s="10" t="s">
        <v>34</v>
      </c>
      <c r="D19" s="8">
        <v>50000</v>
      </c>
      <c r="E19" s="39">
        <v>124550</v>
      </c>
      <c r="F19" s="40">
        <v>124550</v>
      </c>
    </row>
    <row r="20" spans="1:10" ht="12.75" customHeight="1" x14ac:dyDescent="0.35">
      <c r="A20" s="3" t="s">
        <v>20</v>
      </c>
      <c r="B20" s="12" t="s">
        <v>38</v>
      </c>
      <c r="C20" s="12" t="s">
        <v>38</v>
      </c>
      <c r="D20" s="8">
        <v>27500</v>
      </c>
      <c r="E20" s="40">
        <v>27942</v>
      </c>
      <c r="F20" s="40">
        <v>27942</v>
      </c>
    </row>
    <row r="21" spans="1:10" ht="12.75" customHeight="1" x14ac:dyDescent="0.35">
      <c r="A21" s="5" t="s">
        <v>25</v>
      </c>
      <c r="B21" s="10" t="s">
        <v>35</v>
      </c>
      <c r="C21" s="10" t="s">
        <v>39</v>
      </c>
      <c r="D21" s="8">
        <v>104610</v>
      </c>
      <c r="E21" s="40"/>
      <c r="F21" s="40">
        <v>94827.8</v>
      </c>
      <c r="I21" t="s">
        <v>10</v>
      </c>
    </row>
    <row r="22" spans="1:10" ht="12.75" customHeight="1" x14ac:dyDescent="0.35">
      <c r="A22" s="5" t="s">
        <v>25</v>
      </c>
      <c r="B22" s="10" t="s">
        <v>36</v>
      </c>
      <c r="C22" s="10" t="s">
        <v>34</v>
      </c>
      <c r="D22" s="8">
        <v>100000</v>
      </c>
      <c r="E22" s="40">
        <v>137468</v>
      </c>
      <c r="F22" s="40">
        <v>137468</v>
      </c>
    </row>
    <row r="23" spans="1:10" ht="12.75" customHeight="1" x14ac:dyDescent="0.35">
      <c r="A23" s="13" t="s">
        <v>32</v>
      </c>
      <c r="B23" s="14" t="s">
        <v>37</v>
      </c>
      <c r="C23" s="10" t="s">
        <v>34</v>
      </c>
      <c r="D23" s="8">
        <v>10000</v>
      </c>
      <c r="E23" s="40"/>
      <c r="F23" s="40">
        <v>9211</v>
      </c>
    </row>
    <row r="24" spans="1:10" ht="12.75" customHeight="1" x14ac:dyDescent="0.35">
      <c r="A24" s="48" t="s">
        <v>7</v>
      </c>
      <c r="B24" s="49"/>
      <c r="C24" s="50"/>
      <c r="D24" s="7">
        <f>SUM(D18:D23)</f>
        <v>327110</v>
      </c>
      <c r="E24" s="7">
        <f>SUM(E18:E23)</f>
        <v>289960</v>
      </c>
      <c r="F24" s="7">
        <f>SUM(F18:F23)</f>
        <v>428998.8</v>
      </c>
    </row>
    <row r="25" spans="1:10" ht="12.75" customHeight="1" thickBot="1" x14ac:dyDescent="0.4"/>
    <row r="26" spans="1:10" ht="12.75" customHeight="1" thickBot="1" x14ac:dyDescent="0.4">
      <c r="A26" s="51" t="s">
        <v>9</v>
      </c>
      <c r="B26" s="52"/>
      <c r="C26" s="52"/>
      <c r="D26" s="52"/>
      <c r="E26" s="52"/>
      <c r="F26" s="53"/>
    </row>
    <row r="27" spans="1:10" ht="51.75" customHeight="1" thickBot="1" x14ac:dyDescent="0.4">
      <c r="A27" s="41" t="s">
        <v>2</v>
      </c>
      <c r="B27" s="41" t="s">
        <v>3</v>
      </c>
      <c r="C27" s="41" t="s">
        <v>4</v>
      </c>
      <c r="D27" s="42" t="s">
        <v>5</v>
      </c>
      <c r="E27" s="42" t="s">
        <v>6</v>
      </c>
      <c r="F27" s="43" t="s">
        <v>48</v>
      </c>
    </row>
    <row r="28" spans="1:10" x14ac:dyDescent="0.35">
      <c r="A28" s="5" t="s">
        <v>25</v>
      </c>
      <c r="B28" s="15" t="s">
        <v>40</v>
      </c>
      <c r="C28" s="16" t="s">
        <v>42</v>
      </c>
      <c r="D28" s="9">
        <v>63250</v>
      </c>
      <c r="E28" s="38"/>
      <c r="F28" s="38">
        <v>58335.199999999997</v>
      </c>
      <c r="J28" t="s">
        <v>10</v>
      </c>
    </row>
    <row r="29" spans="1:10" x14ac:dyDescent="0.35">
      <c r="A29" s="5" t="s">
        <v>25</v>
      </c>
      <c r="B29" s="10" t="s">
        <v>41</v>
      </c>
      <c r="C29" s="10" t="s">
        <v>39</v>
      </c>
      <c r="D29" s="9">
        <v>25520</v>
      </c>
      <c r="E29" s="38"/>
      <c r="F29" s="38">
        <v>23178.5</v>
      </c>
    </row>
    <row r="30" spans="1:10" ht="12.75" customHeight="1" x14ac:dyDescent="0.35">
      <c r="A30" s="71" t="s">
        <v>7</v>
      </c>
      <c r="B30" s="71"/>
      <c r="C30" s="71"/>
      <c r="D30" s="7">
        <f>SUM(D28:D29)</f>
        <v>88770</v>
      </c>
      <c r="E30" s="7">
        <f t="shared" ref="E30:F30" si="0">SUM(E28:E29)</f>
        <v>0</v>
      </c>
      <c r="F30" s="7">
        <f t="shared" si="0"/>
        <v>81513.7</v>
      </c>
    </row>
    <row r="31" spans="1:10" ht="12.75" customHeight="1" thickBot="1" x14ac:dyDescent="0.4">
      <c r="B31" t="s">
        <v>10</v>
      </c>
    </row>
    <row r="32" spans="1:10" ht="12.75" customHeight="1" thickBot="1" x14ac:dyDescent="0.4">
      <c r="A32" s="54" t="s">
        <v>11</v>
      </c>
      <c r="B32" s="55"/>
      <c r="C32" s="55"/>
      <c r="D32" s="55"/>
      <c r="E32" s="55"/>
      <c r="F32" s="56"/>
    </row>
    <row r="33" spans="1:7" ht="51.75" customHeight="1" thickBot="1" x14ac:dyDescent="0.4">
      <c r="A33" s="41" t="s">
        <v>2</v>
      </c>
      <c r="B33" s="41" t="s">
        <v>3</v>
      </c>
      <c r="C33" s="41" t="s">
        <v>4</v>
      </c>
      <c r="D33" s="42" t="s">
        <v>5</v>
      </c>
      <c r="E33" s="42" t="s">
        <v>6</v>
      </c>
      <c r="F33" s="43" t="s">
        <v>48</v>
      </c>
    </row>
    <row r="34" spans="1:7" ht="12.75" customHeight="1" x14ac:dyDescent="0.35">
      <c r="A34" s="17"/>
      <c r="B34" s="17"/>
      <c r="C34" s="17"/>
      <c r="D34" s="9"/>
      <c r="E34" s="38"/>
      <c r="F34" s="38"/>
    </row>
    <row r="35" spans="1:7" ht="12.75" customHeight="1" x14ac:dyDescent="0.35">
      <c r="A35" s="62" t="s">
        <v>7</v>
      </c>
      <c r="B35" s="63"/>
      <c r="C35" s="64"/>
      <c r="D35" s="7">
        <f>SUM(D34)</f>
        <v>0</v>
      </c>
      <c r="E35" s="7">
        <f>SUM(E34)</f>
        <v>0</v>
      </c>
      <c r="F35" s="7">
        <f t="shared" ref="F35" si="1">SUM(F34)</f>
        <v>0</v>
      </c>
    </row>
    <row r="36" spans="1:7" ht="12.75" customHeight="1" thickBot="1" x14ac:dyDescent="0.4"/>
    <row r="37" spans="1:7" ht="12.75" customHeight="1" thickBot="1" x14ac:dyDescent="0.4">
      <c r="A37" s="68" t="s">
        <v>12</v>
      </c>
      <c r="B37" s="69"/>
      <c r="C37" s="69"/>
      <c r="D37" s="69"/>
      <c r="E37" s="69"/>
      <c r="F37" s="70"/>
    </row>
    <row r="38" spans="1:7" ht="12.75" customHeight="1" thickBot="1" x14ac:dyDescent="0.4">
      <c r="A38" s="57" t="s">
        <v>13</v>
      </c>
      <c r="B38" s="58"/>
      <c r="C38" s="58"/>
      <c r="D38" s="58"/>
      <c r="E38" s="58"/>
      <c r="F38" s="58"/>
    </row>
    <row r="39" spans="1:7" ht="51.75" customHeight="1" thickBot="1" x14ac:dyDescent="0.4">
      <c r="A39" s="1" t="s">
        <v>2</v>
      </c>
      <c r="B39" s="1" t="s">
        <v>3</v>
      </c>
      <c r="C39" s="1" t="s">
        <v>4</v>
      </c>
      <c r="D39" s="2" t="s">
        <v>5</v>
      </c>
      <c r="E39" s="2" t="s">
        <v>6</v>
      </c>
      <c r="F39" s="43" t="s">
        <v>48</v>
      </c>
    </row>
    <row r="40" spans="1:7" ht="12.75" customHeight="1" x14ac:dyDescent="0.35">
      <c r="A40" s="10" t="s">
        <v>25</v>
      </c>
      <c r="B40" s="10" t="s">
        <v>43</v>
      </c>
      <c r="C40" s="5" t="s">
        <v>25</v>
      </c>
      <c r="D40" s="18">
        <v>50000</v>
      </c>
      <c r="E40" s="38"/>
      <c r="F40" s="38">
        <v>49613.41</v>
      </c>
    </row>
    <row r="41" spans="1:7" ht="12.75" customHeight="1" thickBot="1" x14ac:dyDescent="0.4">
      <c r="A41" s="65" t="s">
        <v>7</v>
      </c>
      <c r="B41" s="66"/>
      <c r="C41" s="67"/>
      <c r="D41" s="19">
        <f>SUM(D40:D40)</f>
        <v>50000</v>
      </c>
      <c r="E41" s="19">
        <f>SUM(E40:E40)</f>
        <v>0</v>
      </c>
      <c r="F41" s="44">
        <f>SUM(F40:F40)</f>
        <v>49613.41</v>
      </c>
    </row>
    <row r="42" spans="1:7" ht="12.75" customHeight="1" thickBot="1" x14ac:dyDescent="0.4">
      <c r="A42" s="57" t="s">
        <v>14</v>
      </c>
      <c r="B42" s="58"/>
      <c r="C42" s="58"/>
      <c r="D42" s="58"/>
      <c r="E42" s="58"/>
      <c r="F42" s="58"/>
    </row>
    <row r="43" spans="1:7" ht="51.75" customHeight="1" thickBot="1" x14ac:dyDescent="0.4">
      <c r="A43" s="41" t="s">
        <v>2</v>
      </c>
      <c r="B43" s="41" t="s">
        <v>3</v>
      </c>
      <c r="C43" s="41" t="s">
        <v>4</v>
      </c>
      <c r="D43" s="42" t="s">
        <v>5</v>
      </c>
      <c r="E43" s="42" t="s">
        <v>6</v>
      </c>
      <c r="F43" s="43" t="s">
        <v>48</v>
      </c>
    </row>
    <row r="44" spans="1:7" ht="12.75" customHeight="1" x14ac:dyDescent="0.35">
      <c r="A44" s="10" t="s">
        <v>45</v>
      </c>
      <c r="B44" s="10" t="s">
        <v>46</v>
      </c>
      <c r="C44" s="10" t="s">
        <v>45</v>
      </c>
      <c r="D44" s="11">
        <v>54600</v>
      </c>
      <c r="E44" s="40"/>
      <c r="F44" s="40">
        <v>54600</v>
      </c>
    </row>
    <row r="45" spans="1:7" ht="12.75" customHeight="1" x14ac:dyDescent="0.35">
      <c r="A45" s="60" t="s">
        <v>7</v>
      </c>
      <c r="B45" s="60"/>
      <c r="C45" s="60"/>
      <c r="D45" s="7">
        <f>SUM(D44:D44)</f>
        <v>54600</v>
      </c>
      <c r="E45" s="7">
        <f>SUM(E44:E44)</f>
        <v>0</v>
      </c>
      <c r="F45" s="7">
        <f>SUM(F44:F44)</f>
        <v>54600</v>
      </c>
      <c r="G45" s="45">
        <f>SUM(F41,F45)</f>
        <v>104213.41</v>
      </c>
    </row>
    <row r="46" spans="1:7" ht="12.75" customHeight="1" thickBot="1" x14ac:dyDescent="0.4"/>
    <row r="47" spans="1:7" ht="12.75" customHeight="1" thickBot="1" x14ac:dyDescent="0.4">
      <c r="C47" s="20" t="s">
        <v>15</v>
      </c>
      <c r="D47" s="21">
        <f>SUM(D14,D24,D30,D35,D41,D45)</f>
        <v>770894</v>
      </c>
      <c r="E47" s="21">
        <f>SUM(E14,E24,E30,E35,E41,E45)</f>
        <v>289960</v>
      </c>
      <c r="F47" s="21">
        <f>SUM(F14,F24,F30,F35,F41,F45)</f>
        <v>797089.91</v>
      </c>
    </row>
    <row r="48" spans="1:7" ht="27" customHeight="1" x14ac:dyDescent="0.35"/>
    <row r="49" spans="1:6" s="24" customFormat="1" ht="12.75" customHeight="1" x14ac:dyDescent="0.3">
      <c r="A49" s="61" t="s">
        <v>44</v>
      </c>
      <c r="B49" s="61"/>
      <c r="C49" s="61"/>
      <c r="D49" s="22"/>
      <c r="E49" s="23"/>
      <c r="F49" s="23"/>
    </row>
    <row r="50" spans="1:6" s="24" customFormat="1" ht="13.5" x14ac:dyDescent="0.3">
      <c r="A50" s="61"/>
      <c r="B50" s="61"/>
      <c r="C50" s="61"/>
      <c r="D50" s="22"/>
      <c r="E50" s="23"/>
      <c r="F50" s="23"/>
    </row>
    <row r="51" spans="1:6" s="24" customFormat="1" ht="13.5" x14ac:dyDescent="0.3">
      <c r="A51" s="61"/>
      <c r="B51" s="61"/>
      <c r="C51" s="61"/>
      <c r="D51" s="22"/>
      <c r="E51" s="23"/>
      <c r="F51" s="23"/>
    </row>
    <row r="52" spans="1:6" s="24" customFormat="1" ht="13.5" x14ac:dyDescent="0.3">
      <c r="A52" s="25"/>
      <c r="B52" s="25"/>
      <c r="C52" s="25"/>
      <c r="D52" s="23"/>
      <c r="E52" s="23"/>
      <c r="F52" s="23"/>
    </row>
    <row r="53" spans="1:6" s="24" customFormat="1" ht="13.5" x14ac:dyDescent="0.3">
      <c r="A53" s="26"/>
      <c r="B53" s="25"/>
      <c r="C53" s="25"/>
      <c r="D53" s="27"/>
      <c r="F53" s="28"/>
    </row>
    <row r="54" spans="1:6" s="24" customFormat="1" ht="13.5" x14ac:dyDescent="0.3">
      <c r="A54" s="26"/>
      <c r="B54" s="26"/>
      <c r="C54" s="26"/>
      <c r="D54" s="27"/>
      <c r="E54" s="28"/>
      <c r="F54" s="28"/>
    </row>
    <row r="55" spans="1:6" s="24" customFormat="1" ht="13.5" x14ac:dyDescent="0.3">
      <c r="A55" s="29" t="s">
        <v>16</v>
      </c>
      <c r="B55" s="30"/>
      <c r="C55" s="29" t="s">
        <v>17</v>
      </c>
      <c r="D55" s="31"/>
    </row>
    <row r="56" spans="1:6" s="24" customFormat="1" ht="13.5" x14ac:dyDescent="0.3">
      <c r="A56" s="29"/>
      <c r="B56" s="32"/>
      <c r="C56" s="29"/>
      <c r="D56" s="27"/>
    </row>
    <row r="57" spans="1:6" s="24" customFormat="1" ht="13.5" x14ac:dyDescent="0.3">
      <c r="A57" s="26"/>
      <c r="B57" s="26"/>
      <c r="C57" s="26"/>
      <c r="D57" s="27"/>
      <c r="E57" s="28"/>
      <c r="F57" s="28"/>
    </row>
    <row r="58" spans="1:6" s="24" customFormat="1" ht="13.5" x14ac:dyDescent="0.3">
      <c r="A58" s="26"/>
      <c r="B58" s="26"/>
      <c r="C58" s="26"/>
      <c r="D58" s="27"/>
      <c r="E58" s="28"/>
      <c r="F58" s="28"/>
    </row>
    <row r="59" spans="1:6" s="24" customFormat="1" ht="13.5" x14ac:dyDescent="0.3">
      <c r="A59" s="29" t="s">
        <v>18</v>
      </c>
      <c r="B59" s="30"/>
      <c r="C59" s="29" t="s">
        <v>17</v>
      </c>
      <c r="D59" s="33"/>
    </row>
    <row r="60" spans="1:6" s="24" customFormat="1" ht="24" customHeight="1" x14ac:dyDescent="0.3">
      <c r="A60" s="26"/>
      <c r="B60" s="26"/>
      <c r="C60" s="34"/>
      <c r="D60" s="27"/>
      <c r="E60" s="27"/>
      <c r="F60" s="35"/>
    </row>
    <row r="61" spans="1:6" ht="12.75" customHeight="1" x14ac:dyDescent="0.35"/>
    <row r="62" spans="1:6" ht="12.75" customHeight="1" x14ac:dyDescent="0.35"/>
    <row r="63" spans="1:6" ht="12.75" customHeight="1" x14ac:dyDescent="0.35"/>
    <row r="64" spans="1:6" ht="12.75" customHeight="1" x14ac:dyDescent="0.35"/>
    <row r="65" ht="12.75" customHeight="1" x14ac:dyDescent="0.35"/>
    <row r="66" ht="12.75" customHeight="1" x14ac:dyDescent="0.35"/>
    <row r="67" ht="12.75" customHeight="1" x14ac:dyDescent="0.35"/>
    <row r="68" ht="12.75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</sheetData>
  <mergeCells count="17">
    <mergeCell ref="A32:F32"/>
    <mergeCell ref="A38:F38"/>
    <mergeCell ref="A5:C5"/>
    <mergeCell ref="A45:C45"/>
    <mergeCell ref="A49:C51"/>
    <mergeCell ref="A35:C35"/>
    <mergeCell ref="A41:C41"/>
    <mergeCell ref="A42:F42"/>
    <mergeCell ref="A37:F37"/>
    <mergeCell ref="A24:C24"/>
    <mergeCell ref="A30:C30"/>
    <mergeCell ref="A1:B2"/>
    <mergeCell ref="A4:D4"/>
    <mergeCell ref="A14:C14"/>
    <mergeCell ref="A26:F26"/>
    <mergeCell ref="A16:F16"/>
    <mergeCell ref="A6:F6"/>
  </mergeCells>
  <pageMargins left="0.70866141732283472" right="0.70866141732283472" top="0.74803149606299213" bottom="0.74803149606299213" header="0.31496062992125984" footer="0.31496062992125984"/>
  <pageSetup paperSize="9" scale="70" fitToHeight="15" orientation="landscape" r:id="rId1"/>
  <ignoredErrors>
    <ignoredError sqref="D24:F24 D30:F30 D35 E35:F35 D45 E45:F46 D47:F47 D14 E14:F15 D41 E41:F4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2026-08-04T09:31:29Z</dcterms:created>
  <dcterms:modified xsi:type="dcterms:W3CDTF">2026-08-04T09:31:33Z</dcterms:modified>
</cp:coreProperties>
</file>