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3894449-E6F3-4391-9703-3D5FDAFE8A0D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F41" i="1"/>
  <c r="E41" i="1"/>
  <c r="D41" i="1"/>
  <c r="F35" i="1"/>
  <c r="E35" i="1"/>
  <c r="D35" i="1"/>
  <c r="F28" i="1"/>
  <c r="E28" i="1"/>
  <c r="D28" i="1"/>
  <c r="D53" i="1" s="1"/>
  <c r="F12" i="1"/>
  <c r="E12" i="1"/>
  <c r="D12" i="1"/>
  <c r="E53" i="1" l="1"/>
  <c r="F53" i="1"/>
</calcChain>
</file>

<file path=xl/sharedStrings.xml><?xml version="1.0" encoding="utf-8"?>
<sst xmlns="http://schemas.openxmlformats.org/spreadsheetml/2006/main" count="109" uniqueCount="52">
  <si>
    <t>Financial Report</t>
  </si>
  <si>
    <t>DHPCLG/ Louth County Council Protocol Agreement - Financial Report 2016</t>
  </si>
  <si>
    <t>Year ending 31 December 2016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</si>
  <si>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</si>
  <si>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</si>
  <si>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</si>
  <si>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</si>
  <si>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</si>
  <si>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Louth County Council</t>
  </si>
  <si>
    <t xml:space="preserve">Tenancy Sustainment - 7 Bundles </t>
  </si>
  <si>
    <t>Focus</t>
  </si>
  <si>
    <t>Cavan County Council</t>
  </si>
  <si>
    <t xml:space="preserve">Tenancy Sustainment - 1 Bundle </t>
  </si>
  <si>
    <t>Monaghan County Council</t>
  </si>
  <si>
    <t>SUB TOTALS</t>
  </si>
  <si>
    <t>Category 2 - Emergency Accommodation</t>
  </si>
  <si>
    <t>Louth County Coucil</t>
  </si>
  <si>
    <t>Drogheda Homeless Aid - Louth</t>
  </si>
  <si>
    <t>DHA Drogheda</t>
  </si>
  <si>
    <t>Meath County Coucil</t>
  </si>
  <si>
    <t>Drogheda Homeless Aid - Meath</t>
  </si>
  <si>
    <t>DHA Meath</t>
  </si>
  <si>
    <t>Gateway House and Community House</t>
  </si>
  <si>
    <t xml:space="preserve">Simon Dundalk </t>
  </si>
  <si>
    <t>Temporary Emergency Accommodation</t>
  </si>
  <si>
    <t>Drogheda Womens Refuge</t>
  </si>
  <si>
    <t>Castleblayney Trust</t>
  </si>
  <si>
    <t>Private Emergency Accomodation</t>
  </si>
  <si>
    <t>B &amp; B</t>
  </si>
  <si>
    <t>Private Emergency Accomodation - Woodlands Travellers</t>
  </si>
  <si>
    <t>Various</t>
  </si>
  <si>
    <t>Category 3 - Long-Term Supported Accommodation</t>
  </si>
  <si>
    <t>Simon Supported Beds</t>
  </si>
  <si>
    <t>Simon Community</t>
  </si>
  <si>
    <t>DHA Supported Beds</t>
  </si>
  <si>
    <t>Drogheda Homeless Aid</t>
  </si>
  <si>
    <t>SUBTOTALS</t>
  </si>
  <si>
    <t>Category 4 - Day Services</t>
  </si>
  <si>
    <t>Category 5 - Housing Authority Homeless Services Provision including Administration</t>
  </si>
  <si>
    <t>Homeless Officer - 24/7</t>
  </si>
  <si>
    <t>Clerical Assistance</t>
  </si>
  <si>
    <t>Assistant Staff Officer</t>
  </si>
  <si>
    <t>Lough County Council</t>
  </si>
  <si>
    <t>Misc</t>
  </si>
  <si>
    <t>Director of Finance</t>
  </si>
  <si>
    <t>Date</t>
  </si>
  <si>
    <t>Director of Housing</t>
  </si>
  <si>
    <t>Total Annual Expenditure  to 31st December 2016</t>
  </si>
  <si>
    <t>Revised Expenditure Estimate</t>
  </si>
  <si>
    <t>Total Annual Expenditure to 31st December 2016</t>
  </si>
  <si>
    <t>Bernadette Woods</t>
  </si>
  <si>
    <t>Joe McGuinness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</si>
</sst>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6" fontId="3" fillId="0" borderId="0" xfId="0" applyNumberFormat="1" applyFont="1" applyAlignment="1">
      <alignment horizontal="center"/>
    </xf>
    <xf numFmtId="0" fontId="4" fillId="0" borderId="10" xfId="0" applyFont="1" applyBorder="1" applyAlignment="1">
      <alignment wrapText="1"/>
    </xf>
    <xf numFmtId="164" fontId="4" fillId="0" borderId="10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3" xfId="0" applyFont="1" applyBorder="1" applyAlignment="1">
      <alignment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3" fillId="0" borderId="7" xfId="1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4" fontId="3" fillId="0" borderId="5" xfId="1" applyNumberFormat="1" applyFont="1" applyFill="1" applyBorder="1" applyAlignment="1">
      <alignment horizontal="right"/>
    </xf>
    <xf numFmtId="164" fontId="3" fillId="0" borderId="5" xfId="1" applyNumberFormat="1" applyFont="1" applyFill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4" fillId="0" borderId="10" xfId="0" applyNumberFormat="1" applyFont="1" applyBorder="1" applyAlignment="1">
      <alignment horizontal="right"/>
    </xf>
    <xf numFmtId="14" fontId="3" fillId="0" borderId="13" xfId="0" applyNumberFormat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A31" workbookViewId="0">
      <selection activeCell="B62" sqref="B62"/>
    </sheetView>
  </sheetViews>
  <sheetFormatPr defaultRowHeight="14.5" x14ac:dyDescent="0.35"/>
  <cols>
    <col min="1" max="1" width="29.1796875" customWidth="1"/>
    <col min="2" max="2" width="43.54296875" customWidth="1"/>
    <col min="3" max="3" width="29.26953125" customWidth="1"/>
    <col min="4" max="4" width="21.81640625" customWidth="1"/>
    <col min="5" max="5" width="17.7265625" customWidth="1"/>
    <col min="6" max="6" width="25.54296875" customWidth="1"/>
  </cols>
  <sheetData>
    <row r="1" spans="1:6" ht="30" customHeight="1" x14ac:dyDescent="0.45">
      <c r="A1" s="25" t="s">
        <v>0</v>
      </c>
      <c r="B1" s="25"/>
      <c r="C1" s="1"/>
      <c r="D1" s="2"/>
      <c r="E1" s="3"/>
      <c r="F1" s="3"/>
    </row>
    <row r="2" spans="1:6" ht="23" x14ac:dyDescent="0.45">
      <c r="A2" s="25"/>
      <c r="B2" s="25"/>
      <c r="C2" s="1"/>
      <c r="D2" s="2"/>
      <c r="E2" s="3"/>
      <c r="F2" s="3"/>
    </row>
    <row r="3" spans="1:6" x14ac:dyDescent="0.35">
      <c r="A3" s="1"/>
      <c r="B3" s="1"/>
      <c r="C3" s="1"/>
      <c r="D3" s="2"/>
      <c r="E3" s="3"/>
      <c r="F3" s="3"/>
    </row>
    <row r="4" spans="1:6" x14ac:dyDescent="0.35">
      <c r="A4" s="41" t="s">
        <v>1</v>
      </c>
      <c r="B4" s="41"/>
      <c r="C4" s="41"/>
      <c r="D4" s="41"/>
      <c r="E4" s="3"/>
      <c r="F4" s="3"/>
    </row>
    <row r="5" spans="1:6" x14ac:dyDescent="0.35">
      <c r="A5" s="41" t="s">
        <v>2</v>
      </c>
      <c r="B5" s="41"/>
      <c r="C5" s="41"/>
      <c r="D5" s="41"/>
      <c r="E5" s="3"/>
      <c r="F5" s="3"/>
    </row>
    <row r="6" spans="1:6" ht="15" thickBot="1" x14ac:dyDescent="0.4">
      <c r="A6" s="4"/>
      <c r="B6" s="5"/>
      <c r="C6" s="5"/>
      <c r="D6" s="2"/>
      <c r="E6" s="3"/>
      <c r="F6" s="3"/>
    </row>
    <row r="7" spans="1:6" ht="15" thickBot="1" x14ac:dyDescent="0.4">
      <c r="A7" s="42" t="s">
        <v>3</v>
      </c>
      <c r="B7" s="43"/>
      <c r="C7" s="43"/>
      <c r="D7" s="43"/>
      <c r="E7" s="43"/>
      <c r="F7" s="43"/>
    </row>
    <row r="8" spans="1:6" s="27" customFormat="1" ht="41.5" thickBot="1" x14ac:dyDescent="0.4">
      <c r="A8" s="26" t="s">
        <v>4</v>
      </c>
      <c r="B8" s="26" t="s">
        <v>5</v>
      </c>
      <c r="C8" s="26" t="s">
        <v>6</v>
      </c>
      <c r="D8" s="7" t="s">
        <v>7</v>
      </c>
      <c r="E8" s="7" t="s">
        <v>48</v>
      </c>
      <c r="F8" s="8" t="s">
        <v>47</v>
      </c>
    </row>
    <row r="9" spans="1:6" x14ac:dyDescent="0.35">
      <c r="A9" s="9" t="s">
        <v>8</v>
      </c>
      <c r="B9" s="10" t="s">
        <v>9</v>
      </c>
      <c r="C9" s="10" t="s">
        <v>10</v>
      </c>
      <c r="D9" s="28">
        <v>350000</v>
      </c>
      <c r="E9" s="30">
        <v>197224</v>
      </c>
      <c r="F9" s="30">
        <v>197224</v>
      </c>
    </row>
    <row r="10" spans="1:6" x14ac:dyDescent="0.35">
      <c r="A10" s="9" t="s">
        <v>11</v>
      </c>
      <c r="B10" s="10" t="s">
        <v>12</v>
      </c>
      <c r="C10" s="10" t="s">
        <v>10</v>
      </c>
      <c r="D10" s="28">
        <v>50000</v>
      </c>
      <c r="E10" s="30">
        <v>42943</v>
      </c>
      <c r="F10" s="30">
        <v>42943</v>
      </c>
    </row>
    <row r="11" spans="1:6" x14ac:dyDescent="0.35">
      <c r="A11" s="9" t="s">
        <v>13</v>
      </c>
      <c r="B11" s="10" t="s">
        <v>12</v>
      </c>
      <c r="C11" s="10" t="s">
        <v>10</v>
      </c>
      <c r="D11" s="28">
        <v>50000</v>
      </c>
      <c r="E11" s="30">
        <v>42764</v>
      </c>
      <c r="F11" s="30">
        <v>42764</v>
      </c>
    </row>
    <row r="12" spans="1:6" x14ac:dyDescent="0.35">
      <c r="A12" s="44" t="s">
        <v>14</v>
      </c>
      <c r="B12" s="45"/>
      <c r="C12" s="45"/>
      <c r="D12" s="29">
        <f>SUM(D9:D11)</f>
        <v>450000</v>
      </c>
      <c r="E12" s="29">
        <f t="shared" ref="E12:F12" si="0">SUM(E9:E11)</f>
        <v>282931</v>
      </c>
      <c r="F12" s="29">
        <f t="shared" si="0"/>
        <v>282931</v>
      </c>
    </row>
    <row r="13" spans="1:6" x14ac:dyDescent="0.35">
      <c r="A13" s="5"/>
      <c r="B13" s="11"/>
      <c r="C13" s="11"/>
      <c r="D13" s="2"/>
      <c r="E13" s="12"/>
      <c r="F13" s="12"/>
    </row>
    <row r="14" spans="1:6" ht="15" thickBot="1" x14ac:dyDescent="0.4">
      <c r="A14" s="5"/>
      <c r="B14" s="5"/>
      <c r="C14" s="5"/>
      <c r="D14" s="2"/>
      <c r="E14" s="3"/>
      <c r="F14" s="3"/>
    </row>
    <row r="15" spans="1:6" ht="15" thickBot="1" x14ac:dyDescent="0.4">
      <c r="A15" s="42" t="s">
        <v>15</v>
      </c>
      <c r="B15" s="43"/>
      <c r="C15" s="43"/>
      <c r="D15" s="43"/>
      <c r="E15" s="43"/>
      <c r="F15" s="43"/>
    </row>
    <row r="16" spans="1:6" ht="41.5" thickBot="1" x14ac:dyDescent="0.4">
      <c r="A16" s="13" t="s">
        <v>4</v>
      </c>
      <c r="B16" s="13" t="s">
        <v>5</v>
      </c>
      <c r="C16" s="13" t="s">
        <v>6</v>
      </c>
      <c r="D16" s="14" t="s">
        <v>7</v>
      </c>
      <c r="E16" s="7" t="s">
        <v>48</v>
      </c>
      <c r="F16" s="8" t="s">
        <v>47</v>
      </c>
    </row>
    <row r="17" spans="1:6" x14ac:dyDescent="0.35">
      <c r="A17" s="15" t="s">
        <v>16</v>
      </c>
      <c r="B17" s="15" t="s">
        <v>17</v>
      </c>
      <c r="C17" s="15" t="s">
        <v>18</v>
      </c>
      <c r="D17" s="28">
        <v>151000</v>
      </c>
      <c r="E17" s="30">
        <v>106910</v>
      </c>
      <c r="F17" s="30">
        <v>106910</v>
      </c>
    </row>
    <row r="18" spans="1:6" x14ac:dyDescent="0.35">
      <c r="A18" s="15" t="s">
        <v>19</v>
      </c>
      <c r="B18" s="15" t="s">
        <v>20</v>
      </c>
      <c r="C18" s="15" t="s">
        <v>21</v>
      </c>
      <c r="D18" s="28">
        <v>25300</v>
      </c>
      <c r="E18" s="30">
        <v>25084</v>
      </c>
      <c r="F18" s="30">
        <v>25084</v>
      </c>
    </row>
    <row r="19" spans="1:6" x14ac:dyDescent="0.35">
      <c r="A19" s="15" t="s">
        <v>16</v>
      </c>
      <c r="B19" s="15" t="s">
        <v>22</v>
      </c>
      <c r="C19" s="15" t="s">
        <v>23</v>
      </c>
      <c r="D19" s="28">
        <v>322900</v>
      </c>
      <c r="E19" s="30">
        <v>372828</v>
      </c>
      <c r="F19" s="30">
        <v>372828</v>
      </c>
    </row>
    <row r="20" spans="1:6" x14ac:dyDescent="0.35">
      <c r="A20" s="15" t="s">
        <v>13</v>
      </c>
      <c r="B20" s="15" t="s">
        <v>24</v>
      </c>
      <c r="C20" s="15" t="s">
        <v>23</v>
      </c>
      <c r="D20" s="28">
        <v>12650</v>
      </c>
      <c r="E20" s="31">
        <v>8100</v>
      </c>
      <c r="F20" s="31">
        <v>8100</v>
      </c>
    </row>
    <row r="21" spans="1:6" x14ac:dyDescent="0.35">
      <c r="A21" s="15" t="s">
        <v>11</v>
      </c>
      <c r="B21" s="15" t="s">
        <v>24</v>
      </c>
      <c r="C21" s="15" t="s">
        <v>23</v>
      </c>
      <c r="D21" s="28">
        <v>12650</v>
      </c>
      <c r="E21" s="31">
        <v>9160</v>
      </c>
      <c r="F21" s="31">
        <v>9160</v>
      </c>
    </row>
    <row r="22" spans="1:6" x14ac:dyDescent="0.35">
      <c r="A22" s="15" t="s">
        <v>8</v>
      </c>
      <c r="B22" s="15" t="s">
        <v>25</v>
      </c>
      <c r="C22" s="15" t="s">
        <v>25</v>
      </c>
      <c r="D22" s="28">
        <v>37950</v>
      </c>
      <c r="E22" s="31">
        <v>41630</v>
      </c>
      <c r="F22" s="31">
        <v>41630</v>
      </c>
    </row>
    <row r="23" spans="1:6" x14ac:dyDescent="0.35">
      <c r="A23" s="15" t="s">
        <v>13</v>
      </c>
      <c r="B23" s="15" t="s">
        <v>26</v>
      </c>
      <c r="C23" s="15" t="s">
        <v>26</v>
      </c>
      <c r="D23" s="28">
        <v>34890</v>
      </c>
      <c r="E23" s="31">
        <v>24220</v>
      </c>
      <c r="F23" s="31">
        <v>24220</v>
      </c>
    </row>
    <row r="24" spans="1:6" x14ac:dyDescent="0.35">
      <c r="A24" s="15" t="s">
        <v>8</v>
      </c>
      <c r="B24" s="15" t="s">
        <v>27</v>
      </c>
      <c r="C24" s="15" t="s">
        <v>28</v>
      </c>
      <c r="D24" s="28">
        <v>24000</v>
      </c>
      <c r="E24" s="30">
        <v>371354</v>
      </c>
      <c r="F24" s="30">
        <v>371354</v>
      </c>
    </row>
    <row r="25" spans="1:6" x14ac:dyDescent="0.35">
      <c r="A25" s="15" t="s">
        <v>11</v>
      </c>
      <c r="B25" s="15" t="s">
        <v>27</v>
      </c>
      <c r="C25" s="15" t="s">
        <v>28</v>
      </c>
      <c r="D25" s="28">
        <v>6000</v>
      </c>
      <c r="E25" s="30">
        <v>24242</v>
      </c>
      <c r="F25" s="30">
        <v>24242</v>
      </c>
    </row>
    <row r="26" spans="1:6" x14ac:dyDescent="0.35">
      <c r="A26" s="15" t="s">
        <v>13</v>
      </c>
      <c r="B26" s="15" t="s">
        <v>27</v>
      </c>
      <c r="C26" s="15" t="s">
        <v>28</v>
      </c>
      <c r="D26" s="28">
        <v>6000</v>
      </c>
      <c r="E26" s="30">
        <v>19829</v>
      </c>
      <c r="F26" s="30">
        <v>19829</v>
      </c>
    </row>
    <row r="27" spans="1:6" ht="27.5" x14ac:dyDescent="0.35">
      <c r="A27" s="15" t="s">
        <v>8</v>
      </c>
      <c r="B27" s="15" t="s">
        <v>29</v>
      </c>
      <c r="C27" s="15" t="s">
        <v>30</v>
      </c>
      <c r="D27" s="32">
        <v>140000</v>
      </c>
      <c r="E27" s="33">
        <v>266152</v>
      </c>
      <c r="F27" s="33">
        <v>266152</v>
      </c>
    </row>
    <row r="28" spans="1:6" x14ac:dyDescent="0.35">
      <c r="A28" s="44" t="s">
        <v>14</v>
      </c>
      <c r="B28" s="45"/>
      <c r="C28" s="45"/>
      <c r="D28" s="29">
        <f>SUM(D17:D27)</f>
        <v>773340</v>
      </c>
      <c r="E28" s="29">
        <f>SUM(E17:E27)</f>
        <v>1269509</v>
      </c>
      <c r="F28" s="29">
        <f>SUM(F17:F27)</f>
        <v>1269509</v>
      </c>
    </row>
    <row r="29" spans="1:6" x14ac:dyDescent="0.35">
      <c r="A29" s="1"/>
      <c r="B29" s="16"/>
      <c r="C29" s="16"/>
      <c r="D29" s="2"/>
      <c r="E29" s="12"/>
      <c r="F29" s="12"/>
    </row>
    <row r="30" spans="1:6" ht="15" thickBot="1" x14ac:dyDescent="0.4">
      <c r="A30" s="1"/>
      <c r="B30" s="17"/>
      <c r="C30" s="17"/>
      <c r="D30" s="2"/>
      <c r="E30" s="3"/>
      <c r="F30" s="3"/>
    </row>
    <row r="31" spans="1:6" ht="15" thickBot="1" x14ac:dyDescent="0.4">
      <c r="A31" s="42" t="s">
        <v>31</v>
      </c>
      <c r="B31" s="43"/>
      <c r="C31" s="43"/>
      <c r="D31" s="43"/>
      <c r="E31" s="43"/>
      <c r="F31" s="43"/>
    </row>
    <row r="32" spans="1:6" ht="41.5" thickBot="1" x14ac:dyDescent="0.4">
      <c r="A32" s="6" t="s">
        <v>4</v>
      </c>
      <c r="B32" s="6" t="s">
        <v>5</v>
      </c>
      <c r="C32" s="6" t="s">
        <v>6</v>
      </c>
      <c r="D32" s="7" t="s">
        <v>7</v>
      </c>
      <c r="E32" s="7" t="s">
        <v>48</v>
      </c>
      <c r="F32" s="8" t="s">
        <v>49</v>
      </c>
    </row>
    <row r="33" spans="1:6" x14ac:dyDescent="0.35">
      <c r="A33" s="18" t="s">
        <v>8</v>
      </c>
      <c r="B33" s="10" t="s">
        <v>32</v>
      </c>
      <c r="C33" s="10" t="s">
        <v>33</v>
      </c>
      <c r="D33" s="28">
        <v>10950</v>
      </c>
      <c r="E33" s="30">
        <v>0</v>
      </c>
      <c r="F33" s="30">
        <v>0</v>
      </c>
    </row>
    <row r="34" spans="1:6" s="38" customFormat="1" x14ac:dyDescent="0.35">
      <c r="A34" s="34" t="s">
        <v>8</v>
      </c>
      <c r="B34" s="35" t="s">
        <v>34</v>
      </c>
      <c r="C34" s="35" t="s">
        <v>35</v>
      </c>
      <c r="D34" s="36">
        <v>10950</v>
      </c>
      <c r="E34" s="37">
        <v>1810</v>
      </c>
      <c r="F34" s="37">
        <v>1810</v>
      </c>
    </row>
    <row r="35" spans="1:6" x14ac:dyDescent="0.35">
      <c r="A35" s="46" t="s">
        <v>36</v>
      </c>
      <c r="B35" s="47"/>
      <c r="C35" s="47"/>
      <c r="D35" s="29">
        <f>SUM(D33:D34)</f>
        <v>21900</v>
      </c>
      <c r="E35" s="29">
        <f>SUM(E33:E34)</f>
        <v>1810</v>
      </c>
      <c r="F35" s="29">
        <f>SUM(F33:F34)</f>
        <v>1810</v>
      </c>
    </row>
    <row r="36" spans="1:6" x14ac:dyDescent="0.35">
      <c r="A36" s="1"/>
      <c r="B36" s="16"/>
      <c r="C36" s="16"/>
      <c r="D36" s="2"/>
      <c r="E36" s="12"/>
      <c r="F36" s="3"/>
    </row>
    <row r="37" spans="1:6" ht="15" thickBot="1" x14ac:dyDescent="0.4">
      <c r="A37" s="1"/>
      <c r="B37" s="1"/>
      <c r="C37" s="1"/>
      <c r="D37" s="2"/>
      <c r="E37" s="3"/>
      <c r="F37" s="3"/>
    </row>
    <row r="38" spans="1:6" ht="15" thickBot="1" x14ac:dyDescent="0.4">
      <c r="A38" s="42" t="s">
        <v>37</v>
      </c>
      <c r="B38" s="43"/>
      <c r="C38" s="43"/>
      <c r="D38" s="43"/>
      <c r="E38" s="43"/>
      <c r="F38" s="43"/>
    </row>
    <row r="39" spans="1:6" ht="41.5" thickBot="1" x14ac:dyDescent="0.4">
      <c r="A39" s="13" t="s">
        <v>4</v>
      </c>
      <c r="B39" s="13" t="s">
        <v>5</v>
      </c>
      <c r="C39" s="13" t="s">
        <v>6</v>
      </c>
      <c r="D39" s="14" t="s">
        <v>7</v>
      </c>
      <c r="E39" s="7" t="s">
        <v>48</v>
      </c>
      <c r="F39" s="8" t="s">
        <v>47</v>
      </c>
    </row>
    <row r="40" spans="1:6" x14ac:dyDescent="0.35">
      <c r="A40" s="19"/>
      <c r="B40" s="19"/>
      <c r="C40" s="19"/>
      <c r="D40" s="30"/>
      <c r="E40" s="30"/>
      <c r="F40" s="30"/>
    </row>
    <row r="41" spans="1:6" x14ac:dyDescent="0.35">
      <c r="A41" s="46" t="s">
        <v>36</v>
      </c>
      <c r="B41" s="47"/>
      <c r="C41" s="47"/>
      <c r="D41" s="29">
        <f>SUM(D40:D40)</f>
        <v>0</v>
      </c>
      <c r="E41" s="29">
        <f>SUM(E40:E40)</f>
        <v>0</v>
      </c>
      <c r="F41" s="29">
        <f>SUM(F40:F40)</f>
        <v>0</v>
      </c>
    </row>
    <row r="42" spans="1:6" x14ac:dyDescent="0.35">
      <c r="A42" s="1"/>
      <c r="B42" s="16"/>
      <c r="C42" s="16"/>
      <c r="D42" s="2"/>
      <c r="E42" s="12"/>
      <c r="F42" s="3"/>
    </row>
    <row r="43" spans="1:6" ht="15" thickBot="1" x14ac:dyDescent="0.4">
      <c r="A43" s="1"/>
      <c r="B43" s="1"/>
      <c r="C43" s="1"/>
      <c r="D43" s="2"/>
      <c r="E43" s="3"/>
      <c r="F43" s="3"/>
    </row>
    <row r="44" spans="1:6" ht="15" thickBot="1" x14ac:dyDescent="0.4">
      <c r="A44" s="42" t="s">
        <v>38</v>
      </c>
      <c r="B44" s="43"/>
      <c r="C44" s="43"/>
      <c r="D44" s="43"/>
      <c r="E44" s="43"/>
      <c r="F44" s="43"/>
    </row>
    <row r="45" spans="1:6" ht="41.5" thickBot="1" x14ac:dyDescent="0.4">
      <c r="A45" s="6" t="s">
        <v>4</v>
      </c>
      <c r="B45" s="6" t="s">
        <v>5</v>
      </c>
      <c r="C45" s="6" t="s">
        <v>6</v>
      </c>
      <c r="D45" s="7" t="s">
        <v>7</v>
      </c>
      <c r="E45" s="7" t="s">
        <v>48</v>
      </c>
      <c r="F45" s="8" t="s">
        <v>47</v>
      </c>
    </row>
    <row r="46" spans="1:6" x14ac:dyDescent="0.35">
      <c r="A46" s="9" t="s">
        <v>8</v>
      </c>
      <c r="B46" s="9" t="s">
        <v>39</v>
      </c>
      <c r="C46" s="9" t="s">
        <v>8</v>
      </c>
      <c r="D46" s="32">
        <v>58887</v>
      </c>
      <c r="E46" s="33">
        <v>58624</v>
      </c>
      <c r="F46" s="33">
        <v>58624</v>
      </c>
    </row>
    <row r="47" spans="1:6" x14ac:dyDescent="0.35">
      <c r="A47" s="9" t="s">
        <v>8</v>
      </c>
      <c r="B47" s="9" t="s">
        <v>40</v>
      </c>
      <c r="C47" s="9" t="s">
        <v>8</v>
      </c>
      <c r="D47" s="32">
        <v>39461</v>
      </c>
      <c r="E47" s="33">
        <v>42628</v>
      </c>
      <c r="F47" s="33">
        <v>42628</v>
      </c>
    </row>
    <row r="48" spans="1:6" x14ac:dyDescent="0.35">
      <c r="A48" s="9" t="s">
        <v>8</v>
      </c>
      <c r="B48" s="9" t="s">
        <v>41</v>
      </c>
      <c r="C48" s="9" t="s">
        <v>42</v>
      </c>
      <c r="D48" s="32">
        <v>47078</v>
      </c>
      <c r="E48" s="33">
        <v>47325</v>
      </c>
      <c r="F48" s="33">
        <v>47325</v>
      </c>
    </row>
    <row r="49" spans="1:6" x14ac:dyDescent="0.35">
      <c r="A49" s="9" t="s">
        <v>8</v>
      </c>
      <c r="B49" s="9" t="s">
        <v>43</v>
      </c>
      <c r="C49" s="9" t="s">
        <v>8</v>
      </c>
      <c r="D49" s="32">
        <v>6000</v>
      </c>
      <c r="E49" s="33">
        <v>14398</v>
      </c>
      <c r="F49" s="33">
        <v>14398</v>
      </c>
    </row>
    <row r="50" spans="1:6" x14ac:dyDescent="0.35">
      <c r="A50" s="46" t="s">
        <v>36</v>
      </c>
      <c r="B50" s="47"/>
      <c r="C50" s="47"/>
      <c r="D50" s="29">
        <f>SUM(D46:D49)</f>
        <v>151426</v>
      </c>
      <c r="E50" s="29">
        <f>SUM(E46:E49)</f>
        <v>162975</v>
      </c>
      <c r="F50" s="29">
        <f>SUM(F46:F49)</f>
        <v>162975</v>
      </c>
    </row>
    <row r="51" spans="1:6" x14ac:dyDescent="0.35">
      <c r="A51" s="20"/>
      <c r="B51" s="20"/>
      <c r="C51" s="21"/>
      <c r="D51" s="22"/>
      <c r="E51" s="22"/>
      <c r="F51" s="22"/>
    </row>
    <row r="52" spans="1:6" ht="15" thickBot="1" x14ac:dyDescent="0.4">
      <c r="A52" s="21"/>
      <c r="B52" s="21"/>
      <c r="C52" s="21"/>
      <c r="D52" s="22"/>
      <c r="E52" s="22"/>
      <c r="F52" s="22"/>
    </row>
    <row r="53" spans="1:6" ht="15" thickBot="1" x14ac:dyDescent="0.4">
      <c r="A53" s="21"/>
      <c r="B53" s="21"/>
      <c r="C53" s="21"/>
      <c r="D53" s="39">
        <f>D12+D28+D35+D41+D50</f>
        <v>1396666</v>
      </c>
      <c r="E53" s="39">
        <f>E12+E28+E35+E41+E50</f>
        <v>1717225</v>
      </c>
      <c r="F53" s="39">
        <f>F12+F28+F35++F41+F50</f>
        <v>1717225</v>
      </c>
    </row>
    <row r="54" spans="1:6" x14ac:dyDescent="0.35">
      <c r="A54" s="1"/>
      <c r="B54" s="21"/>
      <c r="C54" s="21"/>
      <c r="D54" s="2"/>
      <c r="E54" s="5"/>
      <c r="F54" s="3"/>
    </row>
    <row r="55" spans="1:6" x14ac:dyDescent="0.35">
      <c r="A55" s="1"/>
      <c r="B55" s="1"/>
      <c r="C55" s="1"/>
      <c r="D55" s="2"/>
      <c r="E55" s="3"/>
      <c r="F55" s="3"/>
    </row>
    <row r="56" spans="1:6" x14ac:dyDescent="0.35">
      <c r="A56" s="23" t="s">
        <v>44</v>
      </c>
      <c r="B56" s="24" t="s">
        <v>50</v>
      </c>
      <c r="C56" s="23" t="s">
        <v>45</v>
      </c>
      <c r="D56" s="40">
        <v>42857</v>
      </c>
      <c r="E56" s="5"/>
      <c r="F56" s="5"/>
    </row>
    <row r="57" spans="1:6" x14ac:dyDescent="0.35">
      <c r="A57" s="1"/>
      <c r="B57" s="1"/>
      <c r="C57" s="1"/>
      <c r="D57" s="2"/>
      <c r="E57" s="3"/>
      <c r="F57" s="3"/>
    </row>
    <row r="58" spans="1:6" x14ac:dyDescent="0.35">
      <c r="A58" s="1"/>
      <c r="B58" s="1"/>
      <c r="C58" s="1"/>
      <c r="D58" s="2"/>
      <c r="E58" s="3"/>
      <c r="F58" s="3"/>
    </row>
    <row r="59" spans="1:6" x14ac:dyDescent="0.35">
      <c r="A59" s="23" t="s">
        <v>46</v>
      </c>
      <c r="B59" s="24" t="s">
        <v>51</v>
      </c>
      <c r="C59" s="23" t="s">
        <v>45</v>
      </c>
      <c r="D59" s="40">
        <v>42857</v>
      </c>
      <c r="E59" s="5"/>
      <c r="F59" s="5"/>
    </row>
    <row r="60" spans="1:6" x14ac:dyDescent="0.35">
      <c r="A60" s="1"/>
      <c r="B60" s="1"/>
      <c r="C60" s="1"/>
      <c r="D60" s="2"/>
      <c r="E60" s="40"/>
      <c r="F60" s="3"/>
    </row>
    <row r="61" spans="1:6" x14ac:dyDescent="0.35">
      <c r="A61" s="1"/>
      <c r="B61" s="1"/>
      <c r="C61" s="1"/>
      <c r="D61" s="2"/>
      <c r="E61" s="3"/>
      <c r="F61" s="3"/>
    </row>
  </sheetData>
  <mergeCells count="12">
    <mergeCell ref="A50:C50"/>
    <mergeCell ref="A28:C28"/>
    <mergeCell ref="A31:F31"/>
    <mergeCell ref="A35:C35"/>
    <mergeCell ref="A38:F38"/>
    <mergeCell ref="A41:C41"/>
    <mergeCell ref="A44:F44"/>
    <mergeCell ref="A4:D4"/>
    <mergeCell ref="A5:D5"/>
    <mergeCell ref="A7:F7"/>
    <mergeCell ref="A12:C12"/>
    <mergeCell ref="A15:F15"/>
  </mergeCells>
  <pageMargins left="0.31496062992125984" right="0.31496062992125984" top="0.55118110236220474" bottom="0.55118110236220474" header="0.31496062992125984" footer="0.11811023622047245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2026-08-04T09:24:01Z</dcterms:created>
  <dcterms:modified xsi:type="dcterms:W3CDTF">2026-08-04T09:24:04Z</dcterms:modified>
</cp:coreProperties>
</file>