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filterPrivacy="1"/>
  <xr:revisionPtr revIDLastSave="0" documentId="13_ncr:1_{44CD5F7E-128A-4BA9-B026-C7492FFDF4EC}" xr6:coauthVersionLast="47" xr6:coauthVersionMax="47" xr10:uidLastSave="{00000000-0000-0000-0000-000000000000}"/>
  <bookViews>
    <workbookView xWindow="-28920" yWindow="45" windowWidth="29040" windowHeight="15720" xr2:uid="{00000000-000D-0000-FFFF-FFFF00000000}"/>
  </bookViews>
  <sheets>
    <sheet name="Submit" sheetId="1" r:id="rId1"/>
  </sheets>
  <definedNames>
    <definedName name="_xlnm.Print_Area" localSheetId="0">Submit!$A$1:$F$175</definedName>
    <definedName name="_xlnm.Print_Titles" localSheetId="0">Submit!$7:$7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12" i="1" l="1"/>
  <c r="F112" i="1"/>
  <c r="D112" i="1"/>
  <c r="D20" i="1" l="1"/>
  <c r="E161" i="1" l="1"/>
  <c r="F161" i="1"/>
  <c r="E141" i="1"/>
  <c r="F141" i="1"/>
  <c r="D141" i="1"/>
  <c r="E130" i="1"/>
  <c r="F130" i="1"/>
  <c r="D130" i="1"/>
  <c r="E20" i="1" l="1"/>
  <c r="F20" i="1"/>
  <c r="D161" i="1" l="1"/>
  <c r="E148" i="1"/>
  <c r="E163" i="1" s="1"/>
  <c r="F148" i="1"/>
  <c r="H161" i="1" s="1"/>
  <c r="D148" i="1"/>
  <c r="D163" i="1" s="1"/>
  <c r="F163" i="1" l="1"/>
</calcChain>
</file>

<file path=xl/sharedStrings.xml><?xml version="1.0" encoding="utf-8"?>
<sst xmlns="http://schemas.openxmlformats.org/spreadsheetml/2006/main" count="459" uniqueCount="190">
  <si>
    <t>Financial Report</t>
  </si>
  <si>
    <t>Category 1 - Homeless Prevention, Tenancy Sustainment and Resettlement Supports</t>
  </si>
  <si>
    <t>Local Authority</t>
  </si>
  <si>
    <t>Project Name</t>
  </si>
  <si>
    <t>Service Provider</t>
  </si>
  <si>
    <t>Initial 2019 Expenditure Estimate</t>
  </si>
  <si>
    <t>Revised Expenditure Estimate                  (if applicable)</t>
  </si>
  <si>
    <t>SUB TOTALS</t>
  </si>
  <si>
    <t>Category 2 - Emergency Accommodation</t>
  </si>
  <si>
    <t>Category 3 - Long-Term Supported Accommodation</t>
  </si>
  <si>
    <t xml:space="preserve"> </t>
  </si>
  <si>
    <t>Category 4 - Day Services</t>
  </si>
  <si>
    <t>Category 5 - Housing Authority Homeless Services Provision including Administration</t>
  </si>
  <si>
    <t xml:space="preserve">Housing Authority Provided Preventative Homeless Services </t>
  </si>
  <si>
    <t xml:space="preserve">Other Housing Authority Services including Administration </t>
  </si>
  <si>
    <t>TOTALS</t>
  </si>
  <si>
    <t>Director of Finance</t>
  </si>
  <si>
    <t>Date</t>
  </si>
  <si>
    <t>Director of Housing</t>
  </si>
  <si>
    <t>DHPLG/Dublin City Council Protocol Agreement - Financial Report 2019</t>
  </si>
  <si>
    <t>I hereby certify that this statement of expenditure relates to the homeless services programme for the Dublin Region and that the delegated 'Section 10' Exchequer funding allocation is used for the sole purpose of expenditure incurred on this homeless services programme:</t>
  </si>
  <si>
    <t>DCC</t>
  </si>
  <si>
    <t>SLí - Visiting Tenancy support service</t>
  </si>
  <si>
    <t>Dublin Simon</t>
  </si>
  <si>
    <t>Focus Ireland</t>
  </si>
  <si>
    <t>Specialist Visiting Support Services (Mental Health)</t>
  </si>
  <si>
    <t>Hail</t>
  </si>
  <si>
    <t>FCC/SDCC/DLRCC</t>
  </si>
  <si>
    <t>Prevention/TSS in Dublin County (FCC/SDCC/DLRCC Area)</t>
  </si>
  <si>
    <t>Prevention/TSS in Dublin City (DCC Area)</t>
  </si>
  <si>
    <t>Housing First - Regional Contact &amp; Outreach</t>
  </si>
  <si>
    <t>Families Homeless Action Team</t>
  </si>
  <si>
    <t xml:space="preserve">Barka </t>
  </si>
  <si>
    <t>Barka</t>
  </si>
  <si>
    <t>DLRCC</t>
  </si>
  <si>
    <t>DRLD</t>
  </si>
  <si>
    <t>Sophia Housing</t>
  </si>
  <si>
    <t>Access Housing Unit T/A Threshold</t>
  </si>
  <si>
    <t>Threshold</t>
  </si>
  <si>
    <t>Access Housing Unit T/A Threshold - Mid East Region</t>
  </si>
  <si>
    <t>Ballymun Plaza - Visiting Supports</t>
  </si>
  <si>
    <t>De Paul Trust</t>
  </si>
  <si>
    <t>Focus Ireland/ Peter McVerry Trust</t>
  </si>
  <si>
    <t>Bru Aimsir</t>
  </si>
  <si>
    <t>DePaul Trust</t>
  </si>
  <si>
    <t>Cold Weather Emergency Provision -Wolfe Tone Quay</t>
  </si>
  <si>
    <t>Emergency night shelter - Clancy, Blessington Street</t>
  </si>
  <si>
    <t>Harcourt St</t>
  </si>
  <si>
    <t>Ushers Island</t>
  </si>
  <si>
    <t>Emergency Accomodation for families North Circular Road</t>
  </si>
  <si>
    <t>R &amp; G Administration</t>
  </si>
  <si>
    <t>Aylward Green</t>
  </si>
  <si>
    <t>Iveagh Hostel</t>
  </si>
  <si>
    <t>Bru na Bhfiann</t>
  </si>
  <si>
    <t>Cedar House</t>
  </si>
  <si>
    <t>Crosscare</t>
  </si>
  <si>
    <t>Granby Centre</t>
  </si>
  <si>
    <t>Salvation Army</t>
  </si>
  <si>
    <t>Teach Mhuire</t>
  </si>
  <si>
    <t>Rendu Apartments</t>
  </si>
  <si>
    <t>Haven House</t>
  </si>
  <si>
    <t xml:space="preserve">St. Catherine's Foyer </t>
  </si>
  <si>
    <t>Peter McVerry Trust</t>
  </si>
  <si>
    <t>YMCA</t>
  </si>
  <si>
    <t>Mount Brown</t>
  </si>
  <si>
    <t>Beech House, Crosscare, 61/62 Amiens Street</t>
  </si>
  <si>
    <t>Orchid House</t>
  </si>
  <si>
    <t>DePaul Trust / Tuath Housing</t>
  </si>
  <si>
    <t>Bentley</t>
  </si>
  <si>
    <t>Camberly</t>
  </si>
  <si>
    <t>FCC</t>
  </si>
  <si>
    <t>Ravenswood</t>
  </si>
  <si>
    <t>Avoca Santry</t>
  </si>
  <si>
    <t>Aungier St</t>
  </si>
  <si>
    <t>SDCC</t>
  </si>
  <si>
    <t xml:space="preserve">Kilininney House </t>
  </si>
  <si>
    <t>FCC Temporary Emergency Accommodation - Maysal Lodge</t>
  </si>
  <si>
    <t>Abegail Centre, Finglas Womens Centre, Kildonan</t>
  </si>
  <si>
    <t>Novas Initiative</t>
  </si>
  <si>
    <t>Peters Place</t>
  </si>
  <si>
    <t>Marys Place</t>
  </si>
  <si>
    <t xml:space="preserve">St. Bricins </t>
  </si>
  <si>
    <t>Maple House</t>
  </si>
  <si>
    <t>Tallaght Cross</t>
  </si>
  <si>
    <t>Focus Ireland / Tuath Housing</t>
  </si>
  <si>
    <t>Phibsboro Road (rent &amp; running costs)</t>
  </si>
  <si>
    <t>Whitworth Road</t>
  </si>
  <si>
    <t>13/17 Little Britain Street - 65 Beds</t>
  </si>
  <si>
    <t>7/9 Ellis Quay &amp; rear of 84/86 Benburb Street - 70 beds</t>
  </si>
  <si>
    <t>Carmens Hall, St Nicholas of Myra Parish Centre - 51 beds</t>
  </si>
  <si>
    <t>Dublin Simon/Salvation Army</t>
  </si>
  <si>
    <t>Clonturk Road, Drumcondra</t>
  </si>
  <si>
    <t>24 Camden Street</t>
  </si>
  <si>
    <t>9 Canal House, Whitworth Place</t>
  </si>
  <si>
    <t>Suaimhneas</t>
  </si>
  <si>
    <t>North Frederick Street - Homeless Non Nationals (includes Depaul Migrant HAT Team)</t>
  </si>
  <si>
    <t>DCC / Depaul Trust</t>
  </si>
  <si>
    <t>Private Emergency Accommodation</t>
  </si>
  <si>
    <t>Hotels</t>
  </si>
  <si>
    <t>Balfe Road - 30 beds</t>
  </si>
  <si>
    <t>Cabra Road - 60 beds</t>
  </si>
  <si>
    <t>57 North Circular Road</t>
  </si>
  <si>
    <t>217 North Circular Road</t>
  </si>
  <si>
    <t>5 Clonskeagh Road</t>
  </si>
  <si>
    <t>77a St Stephens Green, STA - 115 beds</t>
  </si>
  <si>
    <t xml:space="preserve">High Park - Family Hub </t>
  </si>
  <si>
    <t>Respond!</t>
  </si>
  <si>
    <t>Chuan Alainn, Tallaght - Family Hub</t>
  </si>
  <si>
    <t>Clonard Road, Crumlin, Dublin 12 - Family Hub</t>
  </si>
  <si>
    <t>Mater Dei, Clonliffe Road - Family Hub</t>
  </si>
  <si>
    <t>Aisling House, Clontarf - Family Hub</t>
  </si>
  <si>
    <t>Abberly Tallaght - Family Hub</t>
  </si>
  <si>
    <t>Sunnybank - Family Hub</t>
  </si>
  <si>
    <t>Viking Lodge, Dublin 8 - Family Hub</t>
  </si>
  <si>
    <t>Bram Stoker, Clontarf - Family Hub</t>
  </si>
  <si>
    <t>Townhouse, Dublin 1 - Family Hub</t>
  </si>
  <si>
    <t>Millmount, Dundrum - Family Hub</t>
  </si>
  <si>
    <t>Focus HAT / DLR Co Co</t>
  </si>
  <si>
    <t>Claddagh House, Kinsealy -  Family Hub</t>
  </si>
  <si>
    <t>Monkstown - Family Hub</t>
  </si>
  <si>
    <t>Greencastle Parade, Coolock - Family Hub</t>
  </si>
  <si>
    <t>Lynams, O'Connell St - Family Hub</t>
  </si>
  <si>
    <t>Sarsfield Road -Family Hub</t>
  </si>
  <si>
    <t>Sons of Divine Providence / Novas</t>
  </si>
  <si>
    <t>Kylemore, Swords - Family Hub</t>
  </si>
  <si>
    <t>Hansfield Wood, Ongar, Dublin 15.</t>
  </si>
  <si>
    <t>Cherry Blossom House, Main Street, Swords</t>
  </si>
  <si>
    <t>Anew</t>
  </si>
  <si>
    <t>47 Lower Rathmines Road</t>
  </si>
  <si>
    <t>Novas</t>
  </si>
  <si>
    <t>Firhouse - Family Hub</t>
  </si>
  <si>
    <t>Respond</t>
  </si>
  <si>
    <t>Kerdiffstown House, Co. Kildare -STA</t>
  </si>
  <si>
    <t>Talbot House, AIDS Fund</t>
  </si>
  <si>
    <t>Aids Fund</t>
  </si>
  <si>
    <t>Cork St</t>
  </si>
  <si>
    <t>Stanhope Green</t>
  </si>
  <si>
    <t>Back Lane</t>
  </si>
  <si>
    <t>Sundial House</t>
  </si>
  <si>
    <t>Chester House</t>
  </si>
  <si>
    <t>Riversdale</t>
  </si>
  <si>
    <t>Sophia, Sean McDermott Street</t>
  </si>
  <si>
    <t>Fortunestown</t>
  </si>
  <si>
    <t>York House</t>
  </si>
  <si>
    <t>Dorset St</t>
  </si>
  <si>
    <t>Canal Rd</t>
  </si>
  <si>
    <t>Georges Hill</t>
  </si>
  <si>
    <t>Oak House</t>
  </si>
  <si>
    <t>Housing, Information, Welfare &amp; VRC</t>
  </si>
  <si>
    <t>Capuchin Day Centre</t>
  </si>
  <si>
    <t>Merchants Quay</t>
  </si>
  <si>
    <t>MQI</t>
  </si>
  <si>
    <t>Merchants Quay, Nite Café</t>
  </si>
  <si>
    <t>Open Access Coffee Shop</t>
  </si>
  <si>
    <t>Focus Ireland, South Dublin Information</t>
  </si>
  <si>
    <t>Ana Liffey</t>
  </si>
  <si>
    <t>DLRD</t>
  </si>
  <si>
    <t>Placefinder Officer</t>
  </si>
  <si>
    <t>Park Gate Hall - Prevention Officers/Place Finders</t>
  </si>
  <si>
    <t>Conyngham Road</t>
  </si>
  <si>
    <t>National PASS Office</t>
  </si>
  <si>
    <t>Dublin Region Homeless Executive</t>
  </si>
  <si>
    <t>DCC Placement</t>
  </si>
  <si>
    <t>DLRD Placement</t>
  </si>
  <si>
    <t>Fingal Placement</t>
  </si>
  <si>
    <t>SDCC Placement</t>
  </si>
  <si>
    <t>Inspections (Night Bus Service</t>
  </si>
  <si>
    <t>Freephone Helpline</t>
  </si>
  <si>
    <t>MAG Project</t>
  </si>
  <si>
    <t>Parkgate Hall - Homeless Services</t>
  </si>
  <si>
    <t xml:space="preserve">Seatown </t>
  </si>
  <si>
    <t>Seatown - setup costs</t>
  </si>
  <si>
    <t>Dun an Oir (Hazel House) - Family Hub</t>
  </si>
  <si>
    <t>Donabate - Family Hub</t>
  </si>
  <si>
    <t>Longfields - STA</t>
  </si>
  <si>
    <t>Private Operator</t>
  </si>
  <si>
    <t>Glencarrig, Firhouse</t>
  </si>
  <si>
    <t>The Spire</t>
  </si>
  <si>
    <t>Kiltipper Road</t>
  </si>
  <si>
    <t>Aldborough House</t>
  </si>
  <si>
    <t>Crosthwaite Park</t>
  </si>
  <si>
    <t>Whitestown, Castlecurragh</t>
  </si>
  <si>
    <t>66  Orwell  Road</t>
  </si>
  <si>
    <t>Carrickbrennan, Dunedin,</t>
  </si>
  <si>
    <t>Northwood Ballymun</t>
  </si>
  <si>
    <t>NOVAS</t>
  </si>
  <si>
    <t>RESPOND</t>
  </si>
  <si>
    <t>Avalon House</t>
  </si>
  <si>
    <t>Total Annual Expenditure          (to end of current reporting quarter)</t>
  </si>
  <si>
    <t>Year ending 31 December 2019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</si>
</sst>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quot;€&quot;* #,##0.00_-;_-&quot;€&quot;* &quot;-&quot;??_-;_-@_-"/>
    <numFmt numFmtId="164" formatCode="&quot;€&quot;#,##0"/>
  </numFmts>
  <fonts count="10" x14ac:knownFonts="1">
    <font>
      <sz val="11"/>
      <color theme="1"/>
      <name val="Calibri"/>
      <family val="2"/>
      <scheme val="minor"/>
    </font>
    <font>
      <sz val="11"/>
      <color theme="1"/>
      <name val="Calibri"/>
      <family val="2"/>
      <scheme val="minor"/>
    </font>
    <font>
      <b/>
      <sz val="18"/>
      <color theme="1"/>
      <name val="Verdana"/>
      <family val="2"/>
    </font>
    <font>
      <sz val="10"/>
      <color theme="1"/>
      <name val="Verdana"/>
      <family val="2"/>
    </font>
    <font>
      <b/>
      <sz val="10"/>
      <color theme="1"/>
      <name val="Verdana"/>
      <family val="2"/>
    </font>
    <font>
      <sz val="10"/>
      <name val="Verdana"/>
      <family val="2"/>
    </font>
    <font>
      <sz val="11"/>
      <color theme="1"/>
      <name val="Calibri"/>
      <family val="2"/>
    </font>
    <font>
      <b/>
      <i/>
      <sz val="10"/>
      <color theme="1"/>
      <name val="Verdana"/>
      <family val="2"/>
    </font>
    <font>
      <b/>
      <sz val="10"/>
      <name val="Verdana"/>
      <family val="2"/>
    </font>
    <font>
      <sz val="9"/>
      <name val="Verdana"/>
      <family val="2"/>
    </font>
  </fonts>
  <fills count="4">
    <fill>
      <patternFill patternType="none"/>
    </fill>
    <fill>
      <patternFill patternType="gray125"/>
    </fill>
    <fill>
      <patternFill patternType="solid">
        <fgColor theme="2"/>
        <bgColor indexed="64"/>
      </patternFill>
    </fill>
    <fill>
      <patternFill patternType="solid">
        <fgColor theme="0" tint="-0.14999847407452621"/>
        <bgColor indexed="64"/>
      </patternFill>
    </fill>
  </fills>
  <borders count="17">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top/>
      <bottom style="thin">
        <color indexed="64"/>
      </bottom>
      <diagonal/>
    </border>
    <border>
      <left style="thin">
        <color indexed="64"/>
      </left>
      <right style="thin">
        <color indexed="64"/>
      </right>
      <top style="medium">
        <color indexed="64"/>
      </top>
      <bottom style="thin">
        <color indexed="64"/>
      </bottom>
      <diagonal/>
    </border>
    <border>
      <left/>
      <right/>
      <top/>
      <bottom style="medium">
        <color indexed="64"/>
      </bottom>
      <diagonal/>
    </border>
  </borders>
  <cellStyleXfs count="2">
    <xf numFmtId="0" fontId="0" fillId="0" borderId="0"/>
    <xf numFmtId="44" fontId="1" fillId="0" borderId="0" applyFont="0" applyFill="0" applyBorder="0" applyAlignment="0" applyProtection="0"/>
  </cellStyleXfs>
  <cellXfs count="84">
    <xf numFmtId="0" fontId="0" fillId="0" borderId="0" xfId="0"/>
    <xf numFmtId="0" fontId="4" fillId="0" borderId="1" xfId="0" applyFont="1" applyBorder="1" applyAlignment="1">
      <alignment horizontal="left" vertical="center"/>
    </xf>
    <xf numFmtId="0" fontId="4" fillId="0" borderId="1" xfId="0" applyFont="1" applyBorder="1" applyAlignment="1">
      <alignment horizontal="center" vertical="center" wrapText="1"/>
    </xf>
    <xf numFmtId="0" fontId="3" fillId="0" borderId="9" xfId="0" applyFont="1" applyBorder="1" applyAlignment="1">
      <alignment horizontal="left" vertical="center"/>
    </xf>
    <xf numFmtId="0" fontId="3" fillId="0" borderId="9" xfId="0" applyFont="1" applyBorder="1" applyAlignment="1">
      <alignment horizontal="left" vertical="center" wrapText="1"/>
    </xf>
    <xf numFmtId="164" fontId="3" fillId="0" borderId="9" xfId="0" applyNumberFormat="1" applyFont="1" applyBorder="1" applyAlignment="1">
      <alignment horizontal="center" vertical="center" wrapText="1"/>
    </xf>
    <xf numFmtId="0" fontId="3" fillId="0" borderId="5" xfId="0" applyFont="1" applyBorder="1" applyAlignment="1">
      <alignment horizontal="left" vertical="center"/>
    </xf>
    <xf numFmtId="0" fontId="3" fillId="0" borderId="5" xfId="0" applyFont="1" applyBorder="1" applyAlignment="1">
      <alignment horizontal="left" vertical="center" wrapText="1"/>
    </xf>
    <xf numFmtId="164" fontId="3" fillId="0" borderId="5" xfId="0" applyNumberFormat="1" applyFont="1" applyBorder="1" applyAlignment="1">
      <alignment horizontal="center" vertical="center" wrapText="1"/>
    </xf>
    <xf numFmtId="0" fontId="3" fillId="0" borderId="5" xfId="0" applyFont="1" applyBorder="1"/>
    <xf numFmtId="0" fontId="3" fillId="0" borderId="5" xfId="0" applyFont="1" applyBorder="1" applyAlignment="1">
      <alignment wrapText="1"/>
    </xf>
    <xf numFmtId="164" fontId="3" fillId="0" borderId="5" xfId="0" applyNumberFormat="1" applyFont="1" applyBorder="1" applyAlignment="1">
      <alignment horizontal="center" vertical="center"/>
    </xf>
    <xf numFmtId="164" fontId="4" fillId="0" borderId="5" xfId="0" applyNumberFormat="1" applyFont="1" applyBorder="1" applyAlignment="1">
      <alignment horizontal="center" vertical="center"/>
    </xf>
    <xf numFmtId="0" fontId="5" fillId="0" borderId="9" xfId="0" applyFont="1" applyBorder="1" applyAlignment="1">
      <alignment horizontal="left"/>
    </xf>
    <xf numFmtId="0" fontId="5" fillId="0" borderId="9" xfId="0" applyFont="1" applyBorder="1" applyAlignment="1">
      <alignment horizontal="left" wrapText="1"/>
    </xf>
    <xf numFmtId="164" fontId="5" fillId="0" borderId="9" xfId="1" applyNumberFormat="1" applyFont="1" applyFill="1" applyBorder="1" applyAlignment="1" applyProtection="1">
      <alignment horizontal="center" vertical="center"/>
    </xf>
    <xf numFmtId="0" fontId="5" fillId="0" borderId="5" xfId="0" applyFont="1" applyBorder="1" applyAlignment="1">
      <alignment horizontal="left" wrapText="1"/>
    </xf>
    <xf numFmtId="164" fontId="5" fillId="0" borderId="5" xfId="1" applyNumberFormat="1" applyFont="1" applyFill="1" applyBorder="1" applyAlignment="1" applyProtection="1">
      <alignment horizontal="center" vertical="center"/>
    </xf>
    <xf numFmtId="0" fontId="6" fillId="0" borderId="5" xfId="0" applyFont="1" applyBorder="1" applyAlignment="1">
      <alignment wrapText="1"/>
    </xf>
    <xf numFmtId="0" fontId="6" fillId="0" borderId="5" xfId="0" applyFont="1" applyBorder="1"/>
    <xf numFmtId="3" fontId="5" fillId="0" borderId="5" xfId="1" applyNumberFormat="1" applyFont="1" applyFill="1" applyBorder="1" applyAlignment="1" applyProtection="1">
      <alignment horizontal="center" vertical="center"/>
    </xf>
    <xf numFmtId="0" fontId="9" fillId="0" borderId="15" xfId="0" applyFont="1" applyBorder="1" applyAlignment="1">
      <alignment horizontal="left" vertical="center" wrapText="1"/>
    </xf>
    <xf numFmtId="0" fontId="9" fillId="0" borderId="9" xfId="0" applyFont="1" applyBorder="1" applyAlignment="1">
      <alignment horizontal="left" vertical="center" wrapText="1"/>
    </xf>
    <xf numFmtId="0" fontId="9" fillId="0" borderId="5" xfId="0" applyFont="1" applyBorder="1" applyAlignment="1">
      <alignment horizontal="left" vertical="center" wrapText="1"/>
    </xf>
    <xf numFmtId="0" fontId="5" fillId="0" borderId="5" xfId="0" applyFont="1" applyBorder="1" applyAlignment="1">
      <alignment horizontal="left" vertical="center" wrapText="1"/>
    </xf>
    <xf numFmtId="164" fontId="5" fillId="0" borderId="0" xfId="0" applyNumberFormat="1" applyFont="1" applyAlignment="1">
      <alignment horizontal="center" vertical="center" wrapText="1"/>
    </xf>
    <xf numFmtId="164" fontId="5" fillId="0" borderId="6" xfId="0" applyNumberFormat="1" applyFont="1" applyBorder="1" applyAlignment="1">
      <alignment horizontal="center" vertical="center" wrapText="1"/>
    </xf>
    <xf numFmtId="164" fontId="4" fillId="0" borderId="13" xfId="0" applyNumberFormat="1" applyFont="1" applyBorder="1" applyAlignment="1">
      <alignment horizontal="center" vertical="center"/>
    </xf>
    <xf numFmtId="0" fontId="5" fillId="0" borderId="5" xfId="0" applyFont="1" applyBorder="1" applyAlignment="1">
      <alignment horizontal="left" vertical="center"/>
    </xf>
    <xf numFmtId="0" fontId="3" fillId="0" borderId="5" xfId="0" applyFont="1" applyBorder="1" applyAlignment="1">
      <alignment vertical="center"/>
    </xf>
    <xf numFmtId="0" fontId="4" fillId="0" borderId="1" xfId="0" applyFont="1" applyBorder="1" applyAlignment="1">
      <alignment horizontal="right" vertical="center"/>
    </xf>
    <xf numFmtId="164" fontId="4" fillId="0" borderId="1" xfId="0" applyNumberFormat="1" applyFont="1" applyBorder="1" applyAlignment="1">
      <alignment horizontal="center" vertical="center"/>
    </xf>
    <xf numFmtId="0" fontId="8" fillId="0" borderId="0" xfId="0" applyFont="1" applyAlignment="1">
      <alignment wrapText="1"/>
    </xf>
    <xf numFmtId="164" fontId="8" fillId="0" borderId="0" xfId="0" applyNumberFormat="1" applyFont="1" applyAlignment="1">
      <alignment horizontal="center"/>
    </xf>
    <xf numFmtId="0" fontId="5" fillId="0" borderId="0" xfId="0" applyFont="1"/>
    <xf numFmtId="0" fontId="8" fillId="0" borderId="0" xfId="0" applyFont="1" applyAlignment="1">
      <alignment horizontal="right" wrapText="1"/>
    </xf>
    <xf numFmtId="0" fontId="5" fillId="0" borderId="0" xfId="0" applyFont="1" applyAlignment="1">
      <alignment wrapText="1"/>
    </xf>
    <xf numFmtId="164" fontId="5" fillId="0" borderId="0" xfId="0" applyNumberFormat="1" applyFont="1" applyAlignment="1">
      <alignment horizontal="center"/>
    </xf>
    <xf numFmtId="0" fontId="5" fillId="0" borderId="0" xfId="0" applyFont="1" applyAlignment="1">
      <alignment horizontal="center"/>
    </xf>
    <xf numFmtId="0" fontId="4" fillId="0" borderId="0" xfId="0" applyFont="1" applyAlignment="1">
      <alignment horizontal="right" wrapText="1"/>
    </xf>
    <xf numFmtId="0" fontId="4" fillId="0" borderId="14" xfId="0" applyFont="1" applyBorder="1" applyAlignment="1">
      <alignment wrapText="1"/>
    </xf>
    <xf numFmtId="164" fontId="5" fillId="0" borderId="14" xfId="0" applyNumberFormat="1" applyFont="1" applyBorder="1" applyAlignment="1">
      <alignment horizontal="center"/>
    </xf>
    <xf numFmtId="0" fontId="4" fillId="0" borderId="0" xfId="0" applyFont="1" applyAlignment="1">
      <alignment wrapText="1"/>
    </xf>
    <xf numFmtId="0" fontId="5" fillId="0" borderId="14" xfId="0" applyFont="1" applyBorder="1"/>
    <xf numFmtId="164" fontId="5" fillId="0" borderId="0" xfId="0" applyNumberFormat="1" applyFont="1" applyAlignment="1">
      <alignment wrapText="1"/>
    </xf>
    <xf numFmtId="164" fontId="5" fillId="0" borderId="0" xfId="0" applyNumberFormat="1" applyFont="1" applyAlignment="1">
      <alignment vertical="top" wrapText="1"/>
    </xf>
    <xf numFmtId="0" fontId="0" fillId="0" borderId="0" xfId="0" applyAlignment="1">
      <alignment vertical="center"/>
    </xf>
    <xf numFmtId="164" fontId="3" fillId="0" borderId="9" xfId="0" applyNumberFormat="1" applyFont="1" applyBorder="1" applyAlignment="1" applyProtection="1">
      <alignment horizontal="center" vertical="center" wrapText="1"/>
      <protection locked="0"/>
    </xf>
    <xf numFmtId="164" fontId="3" fillId="0" borderId="5" xfId="0" applyNumberFormat="1" applyFont="1" applyBorder="1" applyAlignment="1" applyProtection="1">
      <alignment horizontal="center" vertical="center" wrapText="1"/>
      <protection locked="0"/>
    </xf>
    <xf numFmtId="164" fontId="3" fillId="0" borderId="5" xfId="0" applyNumberFormat="1" applyFont="1" applyBorder="1" applyAlignment="1" applyProtection="1">
      <alignment horizontal="center" vertical="center"/>
      <protection locked="0"/>
    </xf>
    <xf numFmtId="164" fontId="3" fillId="0" borderId="9" xfId="0" applyNumberFormat="1" applyFont="1" applyBorder="1" applyAlignment="1" applyProtection="1">
      <alignment horizontal="center" vertical="center"/>
      <protection locked="0"/>
    </xf>
    <xf numFmtId="164" fontId="5" fillId="0" borderId="5" xfId="1" applyNumberFormat="1" applyFont="1" applyFill="1" applyBorder="1" applyAlignment="1" applyProtection="1">
      <alignment horizontal="center" vertical="center"/>
      <protection locked="0"/>
    </xf>
    <xf numFmtId="3" fontId="3" fillId="0" borderId="5" xfId="0" applyNumberFormat="1" applyFont="1" applyBorder="1" applyAlignment="1" applyProtection="1">
      <alignment horizontal="center" vertical="center"/>
      <protection locked="0"/>
    </xf>
    <xf numFmtId="0" fontId="5" fillId="0" borderId="5" xfId="0" applyFont="1" applyBorder="1" applyAlignment="1">
      <alignment horizontal="left"/>
    </xf>
    <xf numFmtId="0" fontId="3" fillId="0" borderId="6" xfId="0" applyFont="1" applyBorder="1" applyAlignment="1">
      <alignment horizontal="left" vertical="center"/>
    </xf>
    <xf numFmtId="0" fontId="3" fillId="0" borderId="5" xfId="0" applyFont="1" applyBorder="1" applyAlignment="1">
      <alignment horizontal="left"/>
    </xf>
    <xf numFmtId="0" fontId="4" fillId="2" borderId="2" xfId="0" applyFont="1" applyFill="1" applyBorder="1" applyAlignment="1">
      <alignment horizontal="left" vertical="center"/>
    </xf>
    <xf numFmtId="0" fontId="4" fillId="2" borderId="3" xfId="0" applyFont="1" applyFill="1" applyBorder="1" applyAlignment="1">
      <alignment horizontal="left" vertical="center"/>
    </xf>
    <xf numFmtId="0" fontId="4" fillId="2" borderId="4" xfId="0" applyFont="1" applyFill="1" applyBorder="1" applyAlignment="1">
      <alignment horizontal="left" vertical="center"/>
    </xf>
    <xf numFmtId="0" fontId="4" fillId="3" borderId="2" xfId="0" applyFont="1" applyFill="1" applyBorder="1" applyAlignment="1">
      <alignment horizontal="left" vertical="center"/>
    </xf>
    <xf numFmtId="0" fontId="4" fillId="3" borderId="3" xfId="0" applyFont="1" applyFill="1" applyBorder="1" applyAlignment="1">
      <alignment horizontal="left" vertical="center"/>
    </xf>
    <xf numFmtId="0" fontId="4" fillId="3" borderId="4" xfId="0" applyFont="1" applyFill="1" applyBorder="1" applyAlignment="1">
      <alignment horizontal="left" vertical="center"/>
    </xf>
    <xf numFmtId="0" fontId="4" fillId="3" borderId="2" xfId="0" applyFont="1" applyFill="1" applyBorder="1"/>
    <xf numFmtId="0" fontId="4" fillId="3" borderId="3" xfId="0" applyFont="1" applyFill="1" applyBorder="1"/>
    <xf numFmtId="0" fontId="4" fillId="3" borderId="4" xfId="0" applyFont="1" applyFill="1" applyBorder="1"/>
    <xf numFmtId="0" fontId="7" fillId="0" borderId="2" xfId="0" applyFont="1" applyBorder="1" applyAlignment="1">
      <alignment horizontal="left" vertical="center"/>
    </xf>
    <xf numFmtId="0" fontId="7" fillId="0" borderId="3" xfId="0" applyFont="1" applyBorder="1" applyAlignment="1">
      <alignment horizontal="left" vertical="center"/>
    </xf>
    <xf numFmtId="0" fontId="7" fillId="0" borderId="4" xfId="0" applyFont="1" applyBorder="1" applyAlignment="1">
      <alignment horizontal="left" vertical="center"/>
    </xf>
    <xf numFmtId="0" fontId="8" fillId="0" borderId="1" xfId="0" applyFont="1" applyBorder="1" applyAlignment="1">
      <alignment horizontal="center" wrapText="1"/>
    </xf>
    <xf numFmtId="164" fontId="0" fillId="0" borderId="0" xfId="0" applyNumberFormat="1"/>
    <xf numFmtId="0" fontId="2" fillId="0" borderId="0" xfId="0" applyFont="1"/>
    <xf numFmtId="0" fontId="4" fillId="0" borderId="0" xfId="0" applyFont="1" applyAlignment="1">
      <alignment horizontal="center"/>
    </xf>
    <xf numFmtId="0" fontId="4" fillId="0" borderId="6" xfId="0" applyFont="1" applyBorder="1" applyAlignment="1">
      <alignment horizontal="right"/>
    </xf>
    <xf numFmtId="0" fontId="4" fillId="0" borderId="7" xfId="0" applyFont="1" applyBorder="1" applyAlignment="1">
      <alignment horizontal="right"/>
    </xf>
    <xf numFmtId="0" fontId="4" fillId="0" borderId="8" xfId="0" applyFont="1" applyBorder="1" applyAlignment="1">
      <alignment horizontal="right"/>
    </xf>
    <xf numFmtId="0" fontId="4" fillId="0" borderId="16" xfId="0" applyFont="1" applyBorder="1" applyAlignment="1">
      <alignment horizontal="center"/>
    </xf>
    <xf numFmtId="0" fontId="4" fillId="0" borderId="6" xfId="0" applyFont="1" applyBorder="1" applyAlignment="1">
      <alignment horizontal="right" vertical="center"/>
    </xf>
    <xf numFmtId="0" fontId="4" fillId="0" borderId="7" xfId="0" applyFont="1" applyBorder="1" applyAlignment="1">
      <alignment horizontal="right" vertical="center"/>
    </xf>
    <xf numFmtId="0" fontId="4" fillId="0" borderId="8" xfId="0" applyFont="1" applyBorder="1" applyAlignment="1">
      <alignment horizontal="right" vertical="center"/>
    </xf>
    <xf numFmtId="0" fontId="5" fillId="0" borderId="0" xfId="0" applyFont="1" applyAlignment="1">
      <alignment horizontal="left" wrapText="1"/>
    </xf>
    <xf numFmtId="0" fontId="4" fillId="0" borderId="11" xfId="0" applyFont="1" applyBorder="1" applyAlignment="1">
      <alignment horizontal="right"/>
    </xf>
    <xf numFmtId="0" fontId="4" fillId="0" borderId="10" xfId="0" applyFont="1" applyBorder="1" applyAlignment="1">
      <alignment horizontal="right"/>
    </xf>
    <xf numFmtId="0" fontId="4" fillId="0" borderId="12" xfId="0" applyFont="1" applyBorder="1" applyAlignment="1">
      <alignment horizontal="right"/>
    </xf>
    <xf numFmtId="0" fontId="4" fillId="0" borderId="5" xfId="0" applyFont="1" applyBorder="1" applyAlignment="1">
      <alignment horizontal="right"/>
    </xf>
  </cellXfs>
  <cellStyles count="2">
    <cellStyle name="Currency"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J271"/>
  <sheetViews>
    <sheetView tabSelected="1" topLeftCell="A139" zoomScaleNormal="100" workbookViewId="0">
      <selection activeCell="H161" sqref="H161"/>
    </sheetView>
  </sheetViews>
  <sheetFormatPr defaultColWidth="9.1796875" defaultRowHeight="14.5" x14ac:dyDescent="0.35"/>
  <cols>
    <col min="1" max="1" width="40.54296875" customWidth="1"/>
    <col min="2" max="2" width="47.81640625" customWidth="1"/>
    <col min="3" max="3" width="35.26953125" customWidth="1"/>
    <col min="4" max="5" width="21.26953125" customWidth="1"/>
    <col min="6" max="6" width="21.7265625" customWidth="1"/>
    <col min="8" max="8" width="10.1796875" bestFit="1" customWidth="1"/>
  </cols>
  <sheetData>
    <row r="1" spans="1:6" ht="12.75" customHeight="1" x14ac:dyDescent="0.35">
      <c r="A1" s="70" t="s">
        <v>0</v>
      </c>
      <c r="B1" s="70"/>
    </row>
    <row r="2" spans="1:6" ht="12.75" customHeight="1" x14ac:dyDescent="0.35">
      <c r="A2" s="70"/>
      <c r="B2" s="70"/>
    </row>
    <row r="3" spans="1:6" ht="12.75" customHeight="1" x14ac:dyDescent="0.35"/>
    <row r="4" spans="1:6" ht="12.75" customHeight="1" x14ac:dyDescent="0.35">
      <c r="A4" s="71" t="s">
        <v>19</v>
      </c>
      <c r="B4" s="71"/>
      <c r="C4" s="71"/>
      <c r="D4" s="71"/>
    </row>
    <row r="5" spans="1:6" ht="13.5" customHeight="1" thickBot="1" x14ac:dyDescent="0.4">
      <c r="A5" s="75" t="s">
        <v>189</v>
      </c>
      <c r="B5" s="75"/>
      <c r="C5" s="75"/>
      <c r="D5" s="75"/>
    </row>
    <row r="6" spans="1:6" ht="13.5" customHeight="1" thickBot="1" x14ac:dyDescent="0.4">
      <c r="A6" s="56" t="s">
        <v>1</v>
      </c>
      <c r="B6" s="57"/>
      <c r="C6" s="57"/>
      <c r="D6" s="57"/>
      <c r="E6" s="57"/>
      <c r="F6" s="58"/>
    </row>
    <row r="7" spans="1:6" ht="51.75" customHeight="1" thickBot="1" x14ac:dyDescent="0.4">
      <c r="A7" s="1" t="s">
        <v>2</v>
      </c>
      <c r="B7" s="1" t="s">
        <v>3</v>
      </c>
      <c r="C7" s="1" t="s">
        <v>4</v>
      </c>
      <c r="D7" s="2" t="s">
        <v>5</v>
      </c>
      <c r="E7" s="2" t="s">
        <v>6</v>
      </c>
      <c r="F7" s="68" t="s">
        <v>188</v>
      </c>
    </row>
    <row r="8" spans="1:6" ht="12.75" customHeight="1" x14ac:dyDescent="0.35">
      <c r="A8" s="3" t="s">
        <v>21</v>
      </c>
      <c r="B8" s="4" t="s">
        <v>22</v>
      </c>
      <c r="C8" s="3" t="s">
        <v>23</v>
      </c>
      <c r="D8" s="5">
        <v>721629</v>
      </c>
      <c r="E8" s="47"/>
      <c r="F8" s="47">
        <v>487156</v>
      </c>
    </row>
    <row r="9" spans="1:6" ht="12.75" customHeight="1" x14ac:dyDescent="0.35">
      <c r="A9" s="6" t="s">
        <v>21</v>
      </c>
      <c r="B9" s="7" t="s">
        <v>22</v>
      </c>
      <c r="C9" s="6" t="s">
        <v>24</v>
      </c>
      <c r="D9" s="8">
        <v>510000</v>
      </c>
      <c r="E9" s="48"/>
      <c r="F9" s="48">
        <v>400400</v>
      </c>
    </row>
    <row r="10" spans="1:6" ht="27" x14ac:dyDescent="0.35">
      <c r="A10" s="6" t="s">
        <v>21</v>
      </c>
      <c r="B10" s="7" t="s">
        <v>25</v>
      </c>
      <c r="C10" s="6" t="s">
        <v>26</v>
      </c>
      <c r="D10" s="8">
        <v>230908</v>
      </c>
      <c r="E10" s="48"/>
      <c r="F10" s="48">
        <v>230905.56</v>
      </c>
    </row>
    <row r="11" spans="1:6" ht="27" x14ac:dyDescent="0.35">
      <c r="A11" s="6" t="s">
        <v>27</v>
      </c>
      <c r="B11" s="7" t="s">
        <v>28</v>
      </c>
      <c r="C11" s="6" t="s">
        <v>24</v>
      </c>
      <c r="D11" s="8">
        <v>350882</v>
      </c>
      <c r="E11" s="48"/>
      <c r="F11" s="48">
        <v>352960</v>
      </c>
    </row>
    <row r="12" spans="1:6" ht="12.75" customHeight="1" x14ac:dyDescent="0.35">
      <c r="A12" s="6" t="s">
        <v>21</v>
      </c>
      <c r="B12" s="7" t="s">
        <v>29</v>
      </c>
      <c r="C12" s="6" t="s">
        <v>23</v>
      </c>
      <c r="D12" s="8">
        <v>505911</v>
      </c>
      <c r="E12" s="48"/>
      <c r="F12" s="48">
        <v>512417</v>
      </c>
    </row>
    <row r="13" spans="1:6" ht="12.75" customHeight="1" x14ac:dyDescent="0.35">
      <c r="A13" s="6" t="s">
        <v>21</v>
      </c>
      <c r="B13" s="7" t="s">
        <v>30</v>
      </c>
      <c r="C13" s="6" t="s">
        <v>42</v>
      </c>
      <c r="D13" s="8">
        <v>1080853</v>
      </c>
      <c r="E13" s="48"/>
      <c r="F13" s="48">
        <v>1460766</v>
      </c>
    </row>
    <row r="14" spans="1:6" ht="12.75" customHeight="1" x14ac:dyDescent="0.35">
      <c r="A14" s="6" t="s">
        <v>21</v>
      </c>
      <c r="B14" s="7" t="s">
        <v>31</v>
      </c>
      <c r="C14" s="6" t="s">
        <v>24</v>
      </c>
      <c r="D14" s="8">
        <v>1302022</v>
      </c>
      <c r="E14" s="48"/>
      <c r="F14" s="48">
        <v>1555134</v>
      </c>
    </row>
    <row r="15" spans="1:6" ht="12.75" customHeight="1" x14ac:dyDescent="0.35">
      <c r="A15" s="6" t="s">
        <v>21</v>
      </c>
      <c r="B15" s="7" t="s">
        <v>32</v>
      </c>
      <c r="C15" s="6" t="s">
        <v>33</v>
      </c>
      <c r="D15" s="8">
        <v>250000</v>
      </c>
      <c r="E15" s="48"/>
      <c r="F15" s="48">
        <v>181014</v>
      </c>
    </row>
    <row r="16" spans="1:6" ht="12.75" customHeight="1" x14ac:dyDescent="0.35">
      <c r="A16" s="6" t="s">
        <v>34</v>
      </c>
      <c r="B16" s="7" t="s">
        <v>35</v>
      </c>
      <c r="C16" s="6" t="s">
        <v>36</v>
      </c>
      <c r="D16" s="8">
        <v>59414</v>
      </c>
      <c r="E16" s="48"/>
      <c r="F16" s="48">
        <v>67907.75</v>
      </c>
    </row>
    <row r="17" spans="1:6" ht="12.75" customHeight="1" x14ac:dyDescent="0.35">
      <c r="A17" s="6" t="s">
        <v>21</v>
      </c>
      <c r="B17" s="7" t="s">
        <v>37</v>
      </c>
      <c r="C17" s="6" t="s">
        <v>38</v>
      </c>
      <c r="D17" s="8">
        <v>442913</v>
      </c>
      <c r="E17" s="48"/>
      <c r="F17" s="48">
        <v>484757.58</v>
      </c>
    </row>
    <row r="18" spans="1:6" ht="12.75" customHeight="1" x14ac:dyDescent="0.35">
      <c r="A18" s="6" t="s">
        <v>21</v>
      </c>
      <c r="B18" s="7" t="s">
        <v>39</v>
      </c>
      <c r="C18" s="6" t="s">
        <v>38</v>
      </c>
      <c r="D18" s="8">
        <v>87283</v>
      </c>
      <c r="E18" s="48"/>
      <c r="F18" s="48">
        <v>121288</v>
      </c>
    </row>
    <row r="19" spans="1:6" ht="12.75" customHeight="1" x14ac:dyDescent="0.35">
      <c r="A19" s="9" t="s">
        <v>21</v>
      </c>
      <c r="B19" s="10" t="s">
        <v>40</v>
      </c>
      <c r="C19" s="9" t="s">
        <v>41</v>
      </c>
      <c r="D19" s="11">
        <v>178703</v>
      </c>
      <c r="E19" s="49"/>
      <c r="F19" s="49">
        <v>190229.53</v>
      </c>
    </row>
    <row r="20" spans="1:6" ht="12.75" customHeight="1" x14ac:dyDescent="0.35">
      <c r="A20" s="72" t="s">
        <v>7</v>
      </c>
      <c r="B20" s="73"/>
      <c r="C20" s="74"/>
      <c r="D20" s="12">
        <f>SUM(D8:D19)</f>
        <v>5720518</v>
      </c>
      <c r="E20" s="12">
        <f t="shared" ref="E20:F20" si="0">SUM(E8:E19)</f>
        <v>0</v>
      </c>
      <c r="F20" s="12">
        <f t="shared" si="0"/>
        <v>6044935.4200000009</v>
      </c>
    </row>
    <row r="21" spans="1:6" ht="12.75" customHeight="1" thickBot="1" x14ac:dyDescent="0.4"/>
    <row r="22" spans="1:6" ht="13.5" customHeight="1" thickBot="1" x14ac:dyDescent="0.4">
      <c r="A22" s="56" t="s">
        <v>8</v>
      </c>
      <c r="B22" s="57"/>
      <c r="C22" s="57"/>
      <c r="D22" s="57"/>
      <c r="E22" s="57"/>
      <c r="F22" s="58"/>
    </row>
    <row r="23" spans="1:6" ht="51.75" customHeight="1" thickBot="1" x14ac:dyDescent="0.4">
      <c r="A23" s="1" t="s">
        <v>2</v>
      </c>
      <c r="B23" s="1" t="s">
        <v>3</v>
      </c>
      <c r="C23" s="1" t="s">
        <v>4</v>
      </c>
      <c r="D23" s="2" t="s">
        <v>5</v>
      </c>
      <c r="E23" s="2" t="s">
        <v>6</v>
      </c>
      <c r="F23" s="68" t="s">
        <v>188</v>
      </c>
    </row>
    <row r="24" spans="1:6" ht="12.75" customHeight="1" x14ac:dyDescent="0.35">
      <c r="A24" s="3" t="s">
        <v>21</v>
      </c>
      <c r="B24" s="3" t="s">
        <v>43</v>
      </c>
      <c r="C24" s="3" t="s">
        <v>44</v>
      </c>
      <c r="D24" s="5">
        <v>3774023</v>
      </c>
      <c r="E24" s="47"/>
      <c r="F24" s="47">
        <v>2178255.8000000003</v>
      </c>
    </row>
    <row r="25" spans="1:6" ht="27" x14ac:dyDescent="0.35">
      <c r="A25" s="6" t="s">
        <v>21</v>
      </c>
      <c r="B25" s="7" t="s">
        <v>45</v>
      </c>
      <c r="C25" s="6"/>
      <c r="D25" s="8">
        <v>325884</v>
      </c>
      <c r="E25" s="48"/>
      <c r="F25" s="47">
        <v>171948.37</v>
      </c>
    </row>
    <row r="26" spans="1:6" ht="27" x14ac:dyDescent="0.35">
      <c r="A26" s="6" t="s">
        <v>21</v>
      </c>
      <c r="B26" s="7" t="s">
        <v>46</v>
      </c>
      <c r="C26" s="6" t="s">
        <v>44</v>
      </c>
      <c r="D26" s="8">
        <v>642262</v>
      </c>
      <c r="E26" s="48"/>
      <c r="F26" s="47">
        <v>524944.28</v>
      </c>
    </row>
    <row r="27" spans="1:6" ht="12.75" customHeight="1" x14ac:dyDescent="0.35">
      <c r="A27" s="6" t="s">
        <v>21</v>
      </c>
      <c r="B27" s="7" t="s">
        <v>47</v>
      </c>
      <c r="C27" s="6" t="s">
        <v>23</v>
      </c>
      <c r="D27" s="8">
        <v>1281681</v>
      </c>
      <c r="E27" s="48"/>
      <c r="F27" s="47">
        <v>1612017.25</v>
      </c>
    </row>
    <row r="28" spans="1:6" ht="12.75" customHeight="1" x14ac:dyDescent="0.35">
      <c r="A28" s="6" t="s">
        <v>21</v>
      </c>
      <c r="B28" s="7" t="s">
        <v>48</v>
      </c>
      <c r="C28" s="6" t="s">
        <v>23</v>
      </c>
      <c r="D28" s="8">
        <v>558609</v>
      </c>
      <c r="E28" s="48"/>
      <c r="F28" s="47">
        <v>550000</v>
      </c>
    </row>
    <row r="29" spans="1:6" ht="27" x14ac:dyDescent="0.35">
      <c r="A29" s="6" t="s">
        <v>21</v>
      </c>
      <c r="B29" s="7" t="s">
        <v>49</v>
      </c>
      <c r="C29" s="6" t="s">
        <v>50</v>
      </c>
      <c r="D29" s="8">
        <v>636389</v>
      </c>
      <c r="E29" s="48"/>
      <c r="F29" s="47">
        <v>582283.07999999996</v>
      </c>
    </row>
    <row r="30" spans="1:6" ht="12.75" customHeight="1" x14ac:dyDescent="0.35">
      <c r="A30" s="6" t="s">
        <v>21</v>
      </c>
      <c r="B30" s="7" t="s">
        <v>51</v>
      </c>
      <c r="C30" s="6" t="s">
        <v>24</v>
      </c>
      <c r="D30" s="8">
        <v>638352</v>
      </c>
      <c r="E30" s="48"/>
      <c r="F30" s="47">
        <v>636160</v>
      </c>
    </row>
    <row r="31" spans="1:6" ht="12.75" customHeight="1" x14ac:dyDescent="0.35">
      <c r="A31" s="6" t="s">
        <v>21</v>
      </c>
      <c r="B31" s="7" t="s">
        <v>52</v>
      </c>
      <c r="C31" s="6" t="s">
        <v>52</v>
      </c>
      <c r="D31" s="8">
        <v>273544</v>
      </c>
      <c r="E31" s="48"/>
      <c r="F31" s="47">
        <v>268180</v>
      </c>
    </row>
    <row r="32" spans="1:6" ht="12.75" customHeight="1" x14ac:dyDescent="0.35">
      <c r="A32" s="6" t="s">
        <v>21</v>
      </c>
      <c r="B32" s="7" t="s">
        <v>53</v>
      </c>
      <c r="C32" s="6" t="s">
        <v>53</v>
      </c>
      <c r="D32" s="8">
        <v>186509</v>
      </c>
      <c r="E32" s="48"/>
      <c r="F32" s="47">
        <v>250368</v>
      </c>
    </row>
    <row r="33" spans="1:6" ht="12.75" customHeight="1" x14ac:dyDescent="0.35">
      <c r="A33" s="6" t="s">
        <v>21</v>
      </c>
      <c r="B33" s="7" t="s">
        <v>54</v>
      </c>
      <c r="C33" s="6" t="s">
        <v>55</v>
      </c>
      <c r="D33" s="8">
        <v>1697276</v>
      </c>
      <c r="E33" s="48"/>
      <c r="F33" s="47">
        <v>1475229.04</v>
      </c>
    </row>
    <row r="34" spans="1:6" ht="12.75" customHeight="1" x14ac:dyDescent="0.35">
      <c r="A34" s="6" t="s">
        <v>21</v>
      </c>
      <c r="B34" s="7" t="s">
        <v>56</v>
      </c>
      <c r="C34" s="6" t="s">
        <v>57</v>
      </c>
      <c r="D34" s="8">
        <v>1193732</v>
      </c>
      <c r="E34" s="48"/>
      <c r="F34" s="47">
        <v>1089872</v>
      </c>
    </row>
    <row r="35" spans="1:6" ht="12.75" customHeight="1" x14ac:dyDescent="0.35">
      <c r="A35" s="6" t="s">
        <v>21</v>
      </c>
      <c r="B35" s="7" t="s">
        <v>58</v>
      </c>
      <c r="C35" s="6" t="s">
        <v>58</v>
      </c>
      <c r="D35" s="8">
        <v>171360</v>
      </c>
      <c r="E35" s="48"/>
      <c r="F35" s="47">
        <v>155966.54999999999</v>
      </c>
    </row>
    <row r="36" spans="1:6" ht="12.75" customHeight="1" x14ac:dyDescent="0.35">
      <c r="A36" s="6" t="s">
        <v>21</v>
      </c>
      <c r="B36" s="7" t="s">
        <v>59</v>
      </c>
      <c r="C36" s="6" t="s">
        <v>44</v>
      </c>
      <c r="D36" s="8">
        <v>377199</v>
      </c>
      <c r="E36" s="48"/>
      <c r="F36" s="47">
        <v>384026</v>
      </c>
    </row>
    <row r="37" spans="1:6" ht="12.75" customHeight="1" x14ac:dyDescent="0.35">
      <c r="A37" s="6" t="s">
        <v>21</v>
      </c>
      <c r="B37" s="7" t="s">
        <v>60</v>
      </c>
      <c r="C37" s="6" t="s">
        <v>55</v>
      </c>
      <c r="D37" s="8">
        <v>1194489</v>
      </c>
      <c r="E37" s="48"/>
      <c r="F37" s="47">
        <v>989758.89</v>
      </c>
    </row>
    <row r="38" spans="1:6" ht="12.75" customHeight="1" x14ac:dyDescent="0.35">
      <c r="A38" s="6" t="s">
        <v>21</v>
      </c>
      <c r="B38" s="7" t="s">
        <v>61</v>
      </c>
      <c r="C38" s="6" t="s">
        <v>62</v>
      </c>
      <c r="D38" s="8">
        <v>456290</v>
      </c>
      <c r="E38" s="48"/>
      <c r="F38" s="47">
        <v>766463.21</v>
      </c>
    </row>
    <row r="39" spans="1:6" ht="12.75" customHeight="1" x14ac:dyDescent="0.35">
      <c r="A39" s="6" t="s">
        <v>21</v>
      </c>
      <c r="B39" s="7" t="s">
        <v>63</v>
      </c>
      <c r="C39" s="6" t="s">
        <v>63</v>
      </c>
      <c r="D39" s="8">
        <v>0</v>
      </c>
      <c r="E39" s="48"/>
      <c r="F39" s="47">
        <v>0</v>
      </c>
    </row>
    <row r="40" spans="1:6" ht="12.75" customHeight="1" x14ac:dyDescent="0.35">
      <c r="A40" s="6" t="s">
        <v>21</v>
      </c>
      <c r="B40" s="7" t="s">
        <v>64</v>
      </c>
      <c r="C40" s="6" t="s">
        <v>44</v>
      </c>
      <c r="D40" s="8">
        <v>947117</v>
      </c>
      <c r="E40" s="48"/>
      <c r="F40" s="47">
        <v>1138465.3500000001</v>
      </c>
    </row>
    <row r="41" spans="1:6" ht="12.75" customHeight="1" x14ac:dyDescent="0.35">
      <c r="A41" s="6" t="s">
        <v>21</v>
      </c>
      <c r="B41" s="7" t="s">
        <v>65</v>
      </c>
      <c r="C41" s="6" t="s">
        <v>55</v>
      </c>
      <c r="D41" s="8">
        <v>1167833</v>
      </c>
      <c r="E41" s="48"/>
      <c r="F41" s="47">
        <v>1114708.6200000001</v>
      </c>
    </row>
    <row r="42" spans="1:6" ht="12.75" customHeight="1" x14ac:dyDescent="0.35">
      <c r="A42" s="6" t="s">
        <v>21</v>
      </c>
      <c r="B42" s="7" t="s">
        <v>66</v>
      </c>
      <c r="C42" s="6" t="s">
        <v>67</v>
      </c>
      <c r="D42" s="8">
        <v>393407</v>
      </c>
      <c r="E42" s="48"/>
      <c r="F42" s="47">
        <v>423456.57</v>
      </c>
    </row>
    <row r="43" spans="1:6" ht="12.75" customHeight="1" x14ac:dyDescent="0.35">
      <c r="A43" s="6" t="s">
        <v>34</v>
      </c>
      <c r="B43" s="7" t="s">
        <v>68</v>
      </c>
      <c r="C43" s="6" t="s">
        <v>55</v>
      </c>
      <c r="D43" s="8">
        <v>596487</v>
      </c>
      <c r="E43" s="48"/>
      <c r="F43" s="47">
        <v>382784</v>
      </c>
    </row>
    <row r="44" spans="1:6" ht="12.75" customHeight="1" x14ac:dyDescent="0.35">
      <c r="A44" s="6" t="s">
        <v>34</v>
      </c>
      <c r="B44" s="7" t="s">
        <v>69</v>
      </c>
      <c r="C44" s="6" t="s">
        <v>36</v>
      </c>
      <c r="D44" s="8">
        <v>217626</v>
      </c>
      <c r="E44" s="48"/>
      <c r="F44" s="47">
        <v>220575.5</v>
      </c>
    </row>
    <row r="45" spans="1:6" ht="12.75" customHeight="1" x14ac:dyDescent="0.35">
      <c r="A45" s="6" t="s">
        <v>70</v>
      </c>
      <c r="B45" s="7" t="s">
        <v>71</v>
      </c>
      <c r="C45" s="6" t="s">
        <v>62</v>
      </c>
      <c r="D45" s="8">
        <v>161074</v>
      </c>
      <c r="E45" s="48"/>
      <c r="F45" s="47">
        <v>157916</v>
      </c>
    </row>
    <row r="46" spans="1:6" ht="12.75" customHeight="1" x14ac:dyDescent="0.35">
      <c r="A46" s="6" t="s">
        <v>70</v>
      </c>
      <c r="B46" s="7" t="s">
        <v>72</v>
      </c>
      <c r="C46" s="6" t="s">
        <v>62</v>
      </c>
      <c r="D46" s="8">
        <v>154987</v>
      </c>
      <c r="E46" s="48"/>
      <c r="F46" s="47">
        <v>152998</v>
      </c>
    </row>
    <row r="47" spans="1:6" ht="12.75" customHeight="1" x14ac:dyDescent="0.35">
      <c r="A47" s="6" t="s">
        <v>21</v>
      </c>
      <c r="B47" s="7" t="s">
        <v>73</v>
      </c>
      <c r="C47" s="6" t="s">
        <v>62</v>
      </c>
      <c r="D47" s="8">
        <v>1123444</v>
      </c>
      <c r="E47" s="48"/>
      <c r="F47" s="47">
        <v>642297</v>
      </c>
    </row>
    <row r="48" spans="1:6" ht="12.75" customHeight="1" x14ac:dyDescent="0.35">
      <c r="A48" s="6" t="s">
        <v>74</v>
      </c>
      <c r="B48" s="7" t="s">
        <v>75</v>
      </c>
      <c r="C48" s="6" t="s">
        <v>62</v>
      </c>
      <c r="D48" s="8">
        <v>197517</v>
      </c>
      <c r="E48" s="48"/>
      <c r="F48" s="47">
        <v>193644</v>
      </c>
    </row>
    <row r="49" spans="1:6" ht="27" x14ac:dyDescent="0.35">
      <c r="A49" s="6" t="s">
        <v>70</v>
      </c>
      <c r="B49" s="7" t="s">
        <v>76</v>
      </c>
      <c r="C49" s="6" t="s">
        <v>62</v>
      </c>
      <c r="D49" s="8">
        <v>204000</v>
      </c>
      <c r="E49" s="48"/>
      <c r="F49" s="47">
        <v>200000</v>
      </c>
    </row>
    <row r="50" spans="1:6" ht="27" x14ac:dyDescent="0.35">
      <c r="A50" s="6" t="s">
        <v>21</v>
      </c>
      <c r="B50" s="7" t="s">
        <v>77</v>
      </c>
      <c r="C50" s="6" t="s">
        <v>78</v>
      </c>
      <c r="D50" s="8">
        <v>1254475</v>
      </c>
      <c r="E50" s="48"/>
      <c r="F50" s="47">
        <v>1350911.57</v>
      </c>
    </row>
    <row r="51" spans="1:6" ht="12.75" customHeight="1" x14ac:dyDescent="0.35">
      <c r="A51" s="6" t="s">
        <v>21</v>
      </c>
      <c r="B51" s="7" t="s">
        <v>79</v>
      </c>
      <c r="C51" s="6" t="s">
        <v>44</v>
      </c>
      <c r="D51" s="8">
        <v>472400</v>
      </c>
      <c r="E51" s="48"/>
      <c r="F51" s="47">
        <v>343443</v>
      </c>
    </row>
    <row r="52" spans="1:6" ht="12.75" customHeight="1" x14ac:dyDescent="0.35">
      <c r="A52" s="6" t="s">
        <v>21</v>
      </c>
      <c r="B52" s="7" t="s">
        <v>80</v>
      </c>
      <c r="C52" s="6" t="s">
        <v>55</v>
      </c>
      <c r="D52" s="8">
        <v>961904</v>
      </c>
      <c r="E52" s="48"/>
      <c r="F52" s="47">
        <v>855204.85</v>
      </c>
    </row>
    <row r="53" spans="1:6" ht="12.75" customHeight="1" x14ac:dyDescent="0.35">
      <c r="A53" s="6" t="s">
        <v>21</v>
      </c>
      <c r="B53" s="7" t="s">
        <v>81</v>
      </c>
      <c r="C53" s="6" t="s">
        <v>57</v>
      </c>
      <c r="D53" s="8">
        <v>574215</v>
      </c>
      <c r="E53" s="48"/>
      <c r="F53" s="47">
        <v>608901</v>
      </c>
    </row>
    <row r="54" spans="1:6" ht="12.75" customHeight="1" x14ac:dyDescent="0.35">
      <c r="A54" s="6" t="s">
        <v>21</v>
      </c>
      <c r="B54" s="7" t="s">
        <v>82</v>
      </c>
      <c r="C54" s="6" t="s">
        <v>23</v>
      </c>
      <c r="D54" s="8">
        <v>864908</v>
      </c>
      <c r="E54" s="48"/>
      <c r="F54" s="47">
        <v>977591.6</v>
      </c>
    </row>
    <row r="55" spans="1:6" ht="12.75" customHeight="1" x14ac:dyDescent="0.35">
      <c r="A55" s="6" t="s">
        <v>74</v>
      </c>
      <c r="B55" s="7" t="s">
        <v>83</v>
      </c>
      <c r="C55" s="6" t="s">
        <v>84</v>
      </c>
      <c r="D55" s="8">
        <v>323372</v>
      </c>
      <c r="E55" s="48"/>
      <c r="F55" s="47">
        <v>271519.2</v>
      </c>
    </row>
    <row r="56" spans="1:6" ht="12.75" customHeight="1" x14ac:dyDescent="0.35">
      <c r="A56" s="6" t="s">
        <v>21</v>
      </c>
      <c r="B56" s="7" t="s">
        <v>85</v>
      </c>
      <c r="C56" s="6" t="s">
        <v>62</v>
      </c>
      <c r="D56" s="8">
        <v>416214</v>
      </c>
      <c r="E56" s="48"/>
      <c r="F56" s="47">
        <v>409015</v>
      </c>
    </row>
    <row r="57" spans="1:6" ht="12.75" customHeight="1" x14ac:dyDescent="0.35">
      <c r="A57" s="6" t="s">
        <v>21</v>
      </c>
      <c r="B57" s="7" t="s">
        <v>86</v>
      </c>
      <c r="C57" s="6" t="s">
        <v>62</v>
      </c>
      <c r="D57" s="8">
        <v>379662</v>
      </c>
      <c r="E57" s="48"/>
      <c r="F57" s="47">
        <v>372218.01</v>
      </c>
    </row>
    <row r="58" spans="1:6" ht="12.75" customHeight="1" x14ac:dyDescent="0.35">
      <c r="A58" s="6" t="s">
        <v>21</v>
      </c>
      <c r="B58" s="7" t="s">
        <v>159</v>
      </c>
      <c r="C58" s="6" t="s">
        <v>62</v>
      </c>
      <c r="D58" s="8">
        <v>950000</v>
      </c>
      <c r="E58" s="48"/>
      <c r="F58" s="47">
        <v>954200.01</v>
      </c>
    </row>
    <row r="59" spans="1:6" x14ac:dyDescent="0.35">
      <c r="A59" s="6" t="s">
        <v>21</v>
      </c>
      <c r="B59" s="7" t="s">
        <v>87</v>
      </c>
      <c r="C59" s="6" t="s">
        <v>44</v>
      </c>
      <c r="D59" s="8">
        <v>2321458</v>
      </c>
      <c r="E59" s="48"/>
      <c r="F59" s="47">
        <v>2492555.21</v>
      </c>
    </row>
    <row r="60" spans="1:6" ht="27" x14ac:dyDescent="0.35">
      <c r="A60" s="6" t="s">
        <v>21</v>
      </c>
      <c r="B60" s="7" t="s">
        <v>88</v>
      </c>
      <c r="C60" s="6" t="s">
        <v>62</v>
      </c>
      <c r="D60" s="8">
        <v>1501896</v>
      </c>
      <c r="E60" s="48"/>
      <c r="F60" s="47">
        <v>1760524.23</v>
      </c>
    </row>
    <row r="61" spans="1:6" ht="27" x14ac:dyDescent="0.35">
      <c r="A61" s="6" t="s">
        <v>21</v>
      </c>
      <c r="B61" s="7" t="s">
        <v>89</v>
      </c>
      <c r="C61" s="6" t="s">
        <v>90</v>
      </c>
      <c r="D61" s="8">
        <v>1558955</v>
      </c>
      <c r="E61" s="48"/>
      <c r="F61" s="47">
        <v>1490761.85</v>
      </c>
    </row>
    <row r="62" spans="1:6" ht="12.75" customHeight="1" x14ac:dyDescent="0.35">
      <c r="A62" s="6" t="s">
        <v>21</v>
      </c>
      <c r="B62" s="7" t="s">
        <v>91</v>
      </c>
      <c r="C62" s="6" t="s">
        <v>62</v>
      </c>
      <c r="D62" s="8">
        <v>608210</v>
      </c>
      <c r="E62" s="48"/>
      <c r="F62" s="47">
        <v>596283.99</v>
      </c>
    </row>
    <row r="63" spans="1:6" ht="12.75" customHeight="1" x14ac:dyDescent="0.35">
      <c r="A63" s="6" t="s">
        <v>21</v>
      </c>
      <c r="B63" s="7" t="s">
        <v>92</v>
      </c>
      <c r="C63" s="6" t="s">
        <v>62</v>
      </c>
      <c r="D63" s="8">
        <v>759692</v>
      </c>
      <c r="E63" s="48"/>
      <c r="F63" s="47">
        <v>751378.25</v>
      </c>
    </row>
    <row r="64" spans="1:6" ht="12.75" customHeight="1" x14ac:dyDescent="0.35">
      <c r="A64" s="6" t="s">
        <v>21</v>
      </c>
      <c r="B64" s="7" t="s">
        <v>93</v>
      </c>
      <c r="C64" s="6" t="s">
        <v>62</v>
      </c>
      <c r="D64" s="8">
        <v>195599</v>
      </c>
      <c r="E64" s="48"/>
      <c r="F64" s="47">
        <v>192814</v>
      </c>
    </row>
    <row r="65" spans="1:6" ht="12.75" customHeight="1" x14ac:dyDescent="0.35">
      <c r="A65" s="6" t="s">
        <v>21</v>
      </c>
      <c r="B65" s="7" t="s">
        <v>94</v>
      </c>
      <c r="C65" s="6" t="s">
        <v>44</v>
      </c>
      <c r="D65" s="8">
        <v>106653</v>
      </c>
      <c r="E65" s="48"/>
      <c r="F65" s="47">
        <v>95923.5</v>
      </c>
    </row>
    <row r="66" spans="1:6" ht="27" x14ac:dyDescent="0.35">
      <c r="A66" s="6" t="s">
        <v>21</v>
      </c>
      <c r="B66" s="7" t="s">
        <v>95</v>
      </c>
      <c r="C66" s="6" t="s">
        <v>96</v>
      </c>
      <c r="D66" s="8">
        <v>784385</v>
      </c>
      <c r="E66" s="48"/>
      <c r="F66" s="47">
        <v>859118.05</v>
      </c>
    </row>
    <row r="67" spans="1:6" x14ac:dyDescent="0.35">
      <c r="A67" s="13" t="s">
        <v>21</v>
      </c>
      <c r="B67" s="16" t="s">
        <v>125</v>
      </c>
      <c r="C67" s="16" t="s">
        <v>62</v>
      </c>
      <c r="D67" s="17">
        <v>376824</v>
      </c>
      <c r="E67" s="49"/>
      <c r="F67" s="47">
        <v>376824</v>
      </c>
    </row>
    <row r="68" spans="1:6" x14ac:dyDescent="0.35">
      <c r="A68" s="13" t="s">
        <v>70</v>
      </c>
      <c r="B68" s="16" t="s">
        <v>126</v>
      </c>
      <c r="C68" s="16" t="s">
        <v>127</v>
      </c>
      <c r="D68" s="17">
        <v>313891</v>
      </c>
      <c r="E68" s="49"/>
      <c r="F68" s="47">
        <v>318383.42</v>
      </c>
    </row>
    <row r="69" spans="1:6" x14ac:dyDescent="0.35">
      <c r="A69" s="13" t="s">
        <v>21</v>
      </c>
      <c r="B69" s="16" t="s">
        <v>128</v>
      </c>
      <c r="C69" s="16" t="s">
        <v>129</v>
      </c>
      <c r="D69" s="17">
        <v>903564</v>
      </c>
      <c r="E69" s="49"/>
      <c r="F69" s="47">
        <v>930322.37</v>
      </c>
    </row>
    <row r="70" spans="1:6" x14ac:dyDescent="0.35">
      <c r="A70" s="53" t="s">
        <v>21</v>
      </c>
      <c r="B70" s="16" t="s">
        <v>132</v>
      </c>
      <c r="C70" s="16" t="s">
        <v>62</v>
      </c>
      <c r="D70" s="8">
        <v>1690735</v>
      </c>
      <c r="E70" s="48"/>
      <c r="F70" s="47">
        <v>1419304.59</v>
      </c>
    </row>
    <row r="71" spans="1:6" ht="12.75" customHeight="1" x14ac:dyDescent="0.35">
      <c r="A71" s="6" t="s">
        <v>21</v>
      </c>
      <c r="B71" s="7" t="s">
        <v>99</v>
      </c>
      <c r="C71" s="6" t="s">
        <v>62</v>
      </c>
      <c r="D71" s="8">
        <v>213410</v>
      </c>
      <c r="E71" s="48"/>
      <c r="F71" s="47">
        <v>620921.30000000005</v>
      </c>
    </row>
    <row r="72" spans="1:6" ht="12.75" customHeight="1" x14ac:dyDescent="0.35">
      <c r="A72" s="6" t="s">
        <v>21</v>
      </c>
      <c r="B72" s="7" t="s">
        <v>100</v>
      </c>
      <c r="C72" s="6" t="s">
        <v>62</v>
      </c>
      <c r="D72" s="8">
        <v>780542</v>
      </c>
      <c r="E72" s="48"/>
      <c r="F72" s="47">
        <v>1142022.01</v>
      </c>
    </row>
    <row r="73" spans="1:6" ht="12.75" customHeight="1" x14ac:dyDescent="0.35">
      <c r="A73" s="6" t="s">
        <v>21</v>
      </c>
      <c r="B73" s="7" t="s">
        <v>101</v>
      </c>
      <c r="C73" s="6" t="s">
        <v>62</v>
      </c>
      <c r="D73" s="8">
        <v>495000</v>
      </c>
      <c r="E73" s="48"/>
      <c r="F73" s="47">
        <v>513301.88</v>
      </c>
    </row>
    <row r="74" spans="1:6" ht="12.75" customHeight="1" x14ac:dyDescent="0.35">
      <c r="A74" s="6" t="s">
        <v>21</v>
      </c>
      <c r="B74" s="7" t="s">
        <v>102</v>
      </c>
      <c r="C74" s="6" t="s">
        <v>62</v>
      </c>
      <c r="D74" s="8">
        <v>495000</v>
      </c>
      <c r="E74" s="48"/>
      <c r="F74" s="47">
        <v>250650</v>
      </c>
    </row>
    <row r="75" spans="1:6" ht="12.75" customHeight="1" x14ac:dyDescent="0.35">
      <c r="A75" s="6" t="s">
        <v>21</v>
      </c>
      <c r="B75" s="7" t="s">
        <v>103</v>
      </c>
      <c r="C75" s="6" t="s">
        <v>23</v>
      </c>
      <c r="D75" s="8">
        <v>322704</v>
      </c>
      <c r="E75" s="48"/>
      <c r="F75" s="47">
        <v>317556</v>
      </c>
    </row>
    <row r="76" spans="1:6" ht="12.75" customHeight="1" x14ac:dyDescent="0.35">
      <c r="A76" s="6" t="s">
        <v>21</v>
      </c>
      <c r="B76" s="7" t="s">
        <v>104</v>
      </c>
      <c r="C76" s="6" t="s">
        <v>62</v>
      </c>
      <c r="D76" s="8">
        <v>2190000</v>
      </c>
      <c r="E76" s="48"/>
      <c r="F76" s="47">
        <v>2557909.7000000002</v>
      </c>
    </row>
    <row r="77" spans="1:6" ht="12.75" customHeight="1" x14ac:dyDescent="0.35">
      <c r="A77" s="6" t="s">
        <v>21</v>
      </c>
      <c r="B77" s="7" t="s">
        <v>174</v>
      </c>
      <c r="C77" s="6" t="s">
        <v>23</v>
      </c>
      <c r="D77" s="8">
        <v>622680</v>
      </c>
      <c r="E77" s="48"/>
      <c r="F77" s="47">
        <v>417879.55</v>
      </c>
    </row>
    <row r="78" spans="1:6" ht="12.75" customHeight="1" x14ac:dyDescent="0.35">
      <c r="A78" s="6" t="s">
        <v>21</v>
      </c>
      <c r="B78" s="7" t="s">
        <v>171</v>
      </c>
      <c r="C78" s="6" t="s">
        <v>62</v>
      </c>
      <c r="D78" s="8">
        <v>305000</v>
      </c>
      <c r="E78" s="48"/>
      <c r="F78" s="47">
        <v>305131.99</v>
      </c>
    </row>
    <row r="79" spans="1:6" ht="12.75" customHeight="1" x14ac:dyDescent="0.35">
      <c r="A79" s="6" t="s">
        <v>21</v>
      </c>
      <c r="B79" s="7" t="s">
        <v>170</v>
      </c>
      <c r="C79" s="6" t="s">
        <v>62</v>
      </c>
      <c r="D79" s="8">
        <v>140000</v>
      </c>
      <c r="E79" s="48"/>
      <c r="F79" s="47">
        <v>140000</v>
      </c>
    </row>
    <row r="80" spans="1:6" ht="12.75" customHeight="1" x14ac:dyDescent="0.35">
      <c r="A80" s="6" t="s">
        <v>21</v>
      </c>
      <c r="B80" s="7" t="s">
        <v>97</v>
      </c>
      <c r="C80" s="6" t="s">
        <v>21</v>
      </c>
      <c r="D80" s="8">
        <v>18454999</v>
      </c>
      <c r="E80" s="48">
        <v>22109950</v>
      </c>
      <c r="F80" s="47">
        <v>21982582.549999997</v>
      </c>
    </row>
    <row r="81" spans="1:8" ht="12.75" customHeight="1" x14ac:dyDescent="0.35">
      <c r="A81" s="6" t="s">
        <v>21</v>
      </c>
      <c r="B81" s="7" t="s">
        <v>98</v>
      </c>
      <c r="C81" s="6" t="s">
        <v>21</v>
      </c>
      <c r="D81" s="8">
        <v>51665780</v>
      </c>
      <c r="E81" s="48"/>
      <c r="F81" s="47">
        <v>56617847.140000001</v>
      </c>
    </row>
    <row r="82" spans="1:8" ht="12.75" customHeight="1" x14ac:dyDescent="0.35">
      <c r="A82" s="6" t="s">
        <v>21</v>
      </c>
      <c r="B82" s="7" t="s">
        <v>105</v>
      </c>
      <c r="C82" s="6" t="s">
        <v>106</v>
      </c>
      <c r="D82" s="8">
        <v>1224000</v>
      </c>
      <c r="E82" s="48"/>
      <c r="F82" s="47">
        <v>981177.75</v>
      </c>
    </row>
    <row r="83" spans="1:8" ht="12.75" customHeight="1" x14ac:dyDescent="0.35">
      <c r="A83" s="6" t="s">
        <v>21</v>
      </c>
      <c r="B83" s="7" t="s">
        <v>107</v>
      </c>
      <c r="C83" s="6" t="s">
        <v>106</v>
      </c>
      <c r="D83" s="8">
        <v>265200</v>
      </c>
      <c r="E83" s="48"/>
      <c r="F83" s="47">
        <v>440369.5</v>
      </c>
    </row>
    <row r="84" spans="1:8" ht="12.75" customHeight="1" x14ac:dyDescent="0.35">
      <c r="A84" s="6" t="s">
        <v>21</v>
      </c>
      <c r="B84" s="7" t="s">
        <v>108</v>
      </c>
      <c r="C84" s="6" t="s">
        <v>57</v>
      </c>
      <c r="D84" s="8">
        <v>943281</v>
      </c>
      <c r="E84" s="48"/>
      <c r="F84" s="47">
        <v>1037833.4</v>
      </c>
    </row>
    <row r="85" spans="1:8" ht="12.75" customHeight="1" x14ac:dyDescent="0.35">
      <c r="A85" s="6" t="s">
        <v>21</v>
      </c>
      <c r="B85" s="7" t="s">
        <v>109</v>
      </c>
      <c r="C85" s="6" t="s">
        <v>55</v>
      </c>
      <c r="D85" s="8">
        <v>2260565</v>
      </c>
      <c r="E85" s="48"/>
      <c r="F85" s="47">
        <v>1781035.17</v>
      </c>
    </row>
    <row r="86" spans="1:8" ht="12.75" customHeight="1" x14ac:dyDescent="0.35">
      <c r="A86" s="6" t="s">
        <v>21</v>
      </c>
      <c r="B86" s="7" t="s">
        <v>110</v>
      </c>
      <c r="C86" s="6" t="s">
        <v>106</v>
      </c>
      <c r="D86" s="8">
        <v>623964</v>
      </c>
      <c r="E86" s="48"/>
      <c r="F86" s="47">
        <v>398815.92</v>
      </c>
    </row>
    <row r="87" spans="1:8" ht="12.75" customHeight="1" x14ac:dyDescent="0.35">
      <c r="A87" s="6" t="s">
        <v>21</v>
      </c>
      <c r="B87" s="7" t="s">
        <v>111</v>
      </c>
      <c r="C87" s="6" t="s">
        <v>175</v>
      </c>
      <c r="D87" s="8">
        <v>2829129</v>
      </c>
      <c r="E87" s="48"/>
      <c r="F87" s="47">
        <v>2337240.7400000002</v>
      </c>
      <c r="H87" t="s">
        <v>10</v>
      </c>
    </row>
    <row r="88" spans="1:8" ht="12.75" customHeight="1" x14ac:dyDescent="0.35">
      <c r="A88" s="6" t="s">
        <v>21</v>
      </c>
      <c r="B88" s="7" t="s">
        <v>112</v>
      </c>
      <c r="C88" s="6" t="s">
        <v>175</v>
      </c>
      <c r="D88" s="8">
        <v>1525199</v>
      </c>
      <c r="E88" s="48"/>
      <c r="F88" s="47">
        <v>1508152.42</v>
      </c>
    </row>
    <row r="89" spans="1:8" ht="12.75" customHeight="1" x14ac:dyDescent="0.35">
      <c r="A89" s="13" t="s">
        <v>21</v>
      </c>
      <c r="B89" s="14" t="s">
        <v>113</v>
      </c>
      <c r="C89" s="6" t="s">
        <v>175</v>
      </c>
      <c r="D89" s="15">
        <v>800246</v>
      </c>
      <c r="E89" s="50"/>
      <c r="F89" s="47">
        <v>790097.28</v>
      </c>
    </row>
    <row r="90" spans="1:8" ht="12.75" customHeight="1" x14ac:dyDescent="0.35">
      <c r="A90" s="16" t="s">
        <v>21</v>
      </c>
      <c r="B90" s="16" t="s">
        <v>114</v>
      </c>
      <c r="C90" s="6" t="s">
        <v>175</v>
      </c>
      <c r="D90" s="17">
        <v>1105481</v>
      </c>
      <c r="E90" s="51"/>
      <c r="F90" s="47">
        <v>1083804.8400000001</v>
      </c>
    </row>
    <row r="91" spans="1:8" ht="12.75" customHeight="1" x14ac:dyDescent="0.35">
      <c r="A91" s="16" t="s">
        <v>21</v>
      </c>
      <c r="B91" s="16" t="s">
        <v>115</v>
      </c>
      <c r="C91" s="6" t="s">
        <v>175</v>
      </c>
      <c r="D91" s="17">
        <v>3730221</v>
      </c>
      <c r="E91" s="49"/>
      <c r="F91" s="47">
        <v>3188223</v>
      </c>
    </row>
    <row r="92" spans="1:8" ht="12.75" customHeight="1" x14ac:dyDescent="0.35">
      <c r="A92" s="16" t="s">
        <v>21</v>
      </c>
      <c r="B92" s="16" t="s">
        <v>116</v>
      </c>
      <c r="C92" s="16" t="s">
        <v>117</v>
      </c>
      <c r="D92" s="17">
        <v>387670</v>
      </c>
      <c r="E92" s="49"/>
      <c r="F92" s="47">
        <v>440111.11</v>
      </c>
    </row>
    <row r="93" spans="1:8" ht="12.75" customHeight="1" x14ac:dyDescent="0.35">
      <c r="A93" s="16" t="s">
        <v>70</v>
      </c>
      <c r="B93" s="18" t="s">
        <v>118</v>
      </c>
      <c r="C93" s="19" t="s">
        <v>62</v>
      </c>
      <c r="D93" s="17">
        <v>255000</v>
      </c>
      <c r="E93" s="49"/>
      <c r="F93" s="47">
        <v>250000</v>
      </c>
    </row>
    <row r="94" spans="1:8" ht="12.75" customHeight="1" x14ac:dyDescent="0.35">
      <c r="A94" s="13" t="s">
        <v>34</v>
      </c>
      <c r="B94" s="16" t="s">
        <v>119</v>
      </c>
      <c r="C94" s="16" t="s">
        <v>62</v>
      </c>
      <c r="D94" s="17">
        <v>963000</v>
      </c>
      <c r="E94" s="49"/>
      <c r="F94" s="47">
        <v>950320.01</v>
      </c>
    </row>
    <row r="95" spans="1:8" ht="12.75" customHeight="1" x14ac:dyDescent="0.35">
      <c r="A95" s="13" t="s">
        <v>21</v>
      </c>
      <c r="B95" s="16" t="s">
        <v>120</v>
      </c>
      <c r="C95" s="16" t="s">
        <v>57</v>
      </c>
      <c r="D95" s="17">
        <v>1102761</v>
      </c>
      <c r="E95" s="49"/>
      <c r="F95" s="47">
        <v>851850.91</v>
      </c>
    </row>
    <row r="96" spans="1:8" ht="12.75" customHeight="1" x14ac:dyDescent="0.35">
      <c r="A96" s="13" t="s">
        <v>21</v>
      </c>
      <c r="B96" s="16" t="s">
        <v>121</v>
      </c>
      <c r="C96" s="6" t="s">
        <v>175</v>
      </c>
      <c r="D96" s="17">
        <v>2013261</v>
      </c>
      <c r="E96" s="49"/>
      <c r="F96" s="47">
        <v>1968368.33</v>
      </c>
    </row>
    <row r="97" spans="1:6" ht="12.75" customHeight="1" x14ac:dyDescent="0.35">
      <c r="A97" s="13" t="s">
        <v>21</v>
      </c>
      <c r="B97" s="16" t="s">
        <v>122</v>
      </c>
      <c r="C97" s="16" t="s">
        <v>123</v>
      </c>
      <c r="D97" s="17">
        <v>702209</v>
      </c>
      <c r="E97" s="49"/>
      <c r="F97" s="47">
        <v>582310.43000000005</v>
      </c>
    </row>
    <row r="98" spans="1:6" ht="12.75" customHeight="1" x14ac:dyDescent="0.35">
      <c r="A98" s="13" t="s">
        <v>21</v>
      </c>
      <c r="B98" s="16" t="s">
        <v>124</v>
      </c>
      <c r="C98" s="16" t="s">
        <v>62</v>
      </c>
      <c r="D98" s="17">
        <v>255000</v>
      </c>
      <c r="E98" s="49"/>
      <c r="F98" s="47">
        <v>250074.27</v>
      </c>
    </row>
    <row r="99" spans="1:6" ht="12.75" customHeight="1" x14ac:dyDescent="0.35">
      <c r="A99" s="13" t="s">
        <v>74</v>
      </c>
      <c r="B99" s="16" t="s">
        <v>130</v>
      </c>
      <c r="C99" s="16" t="s">
        <v>131</v>
      </c>
      <c r="D99" s="20">
        <v>1308801</v>
      </c>
      <c r="E99" s="52"/>
      <c r="F99" s="47">
        <v>1242801</v>
      </c>
    </row>
    <row r="100" spans="1:6" ht="12.75" customHeight="1" x14ac:dyDescent="0.35">
      <c r="A100" s="6" t="s">
        <v>21</v>
      </c>
      <c r="B100" s="7" t="s">
        <v>173</v>
      </c>
      <c r="C100" s="6" t="s">
        <v>36</v>
      </c>
      <c r="D100" s="8">
        <v>372639</v>
      </c>
      <c r="E100" s="48"/>
      <c r="F100" s="47">
        <v>360317</v>
      </c>
    </row>
    <row r="101" spans="1:6" ht="12.75" customHeight="1" x14ac:dyDescent="0.35">
      <c r="A101" s="6" t="s">
        <v>21</v>
      </c>
      <c r="B101" s="7" t="s">
        <v>172</v>
      </c>
      <c r="C101" s="6" t="s">
        <v>62</v>
      </c>
      <c r="D101" s="8">
        <v>484500</v>
      </c>
      <c r="E101" s="48"/>
      <c r="F101" s="47">
        <v>475000</v>
      </c>
    </row>
    <row r="102" spans="1:6" ht="12.75" customHeight="1" x14ac:dyDescent="0.35">
      <c r="A102" s="6" t="s">
        <v>21</v>
      </c>
      <c r="B102" s="7" t="s">
        <v>176</v>
      </c>
      <c r="C102" s="6" t="s">
        <v>44</v>
      </c>
      <c r="D102" s="8">
        <v>547984</v>
      </c>
      <c r="E102" s="48"/>
      <c r="F102" s="47">
        <v>596494</v>
      </c>
    </row>
    <row r="103" spans="1:6" ht="12.75" customHeight="1" x14ac:dyDescent="0.35">
      <c r="A103" s="6" t="s">
        <v>21</v>
      </c>
      <c r="B103" s="7" t="s">
        <v>177</v>
      </c>
      <c r="C103" s="6" t="s">
        <v>44</v>
      </c>
      <c r="D103" s="8">
        <v>1670632</v>
      </c>
      <c r="E103" s="48"/>
      <c r="F103" s="47">
        <v>1756704.78</v>
      </c>
    </row>
    <row r="104" spans="1:6" ht="12.75" customHeight="1" x14ac:dyDescent="0.35">
      <c r="A104" s="6" t="s">
        <v>21</v>
      </c>
      <c r="B104" s="7" t="s">
        <v>178</v>
      </c>
      <c r="C104" s="6" t="s">
        <v>62</v>
      </c>
      <c r="D104" s="8">
        <v>315000</v>
      </c>
      <c r="E104" s="48"/>
      <c r="F104" s="47">
        <v>315000</v>
      </c>
    </row>
    <row r="105" spans="1:6" ht="12.75" customHeight="1" x14ac:dyDescent="0.35">
      <c r="A105" s="6" t="s">
        <v>21</v>
      </c>
      <c r="B105" s="7" t="s">
        <v>179</v>
      </c>
      <c r="C105" s="6" t="s">
        <v>62</v>
      </c>
      <c r="D105" s="8">
        <v>455000</v>
      </c>
      <c r="E105" s="48"/>
      <c r="F105" s="47">
        <v>590254.19999999995</v>
      </c>
    </row>
    <row r="106" spans="1:6" ht="12.75" customHeight="1" x14ac:dyDescent="0.35">
      <c r="A106" s="6" t="s">
        <v>21</v>
      </c>
      <c r="B106" s="7" t="s">
        <v>180</v>
      </c>
      <c r="C106" s="6" t="s">
        <v>55</v>
      </c>
      <c r="D106" s="8">
        <v>32143</v>
      </c>
      <c r="E106" s="48"/>
      <c r="F106" s="47">
        <v>72143</v>
      </c>
    </row>
    <row r="107" spans="1:6" ht="12.75" customHeight="1" x14ac:dyDescent="0.35">
      <c r="A107" s="6" t="s">
        <v>21</v>
      </c>
      <c r="B107" s="7" t="s">
        <v>181</v>
      </c>
      <c r="C107" s="6" t="s">
        <v>185</v>
      </c>
      <c r="D107" s="8">
        <v>172000</v>
      </c>
      <c r="E107" s="48"/>
      <c r="F107" s="47">
        <v>47560.51</v>
      </c>
    </row>
    <row r="108" spans="1:6" ht="12.75" customHeight="1" x14ac:dyDescent="0.35">
      <c r="A108" s="6" t="s">
        <v>21</v>
      </c>
      <c r="B108" s="7" t="s">
        <v>182</v>
      </c>
      <c r="C108" s="6" t="s">
        <v>185</v>
      </c>
      <c r="D108" s="8">
        <v>296680</v>
      </c>
      <c r="E108" s="48"/>
      <c r="F108" s="47">
        <v>363906.61</v>
      </c>
    </row>
    <row r="109" spans="1:6" ht="12" customHeight="1" x14ac:dyDescent="0.35">
      <c r="A109" s="6" t="s">
        <v>21</v>
      </c>
      <c r="B109" s="7" t="s">
        <v>183</v>
      </c>
      <c r="C109" s="6" t="s">
        <v>62</v>
      </c>
      <c r="D109" s="8">
        <v>136478</v>
      </c>
      <c r="E109" s="48"/>
      <c r="F109" s="47">
        <v>136478</v>
      </c>
    </row>
    <row r="110" spans="1:6" ht="12.75" customHeight="1" x14ac:dyDescent="0.35">
      <c r="A110" s="6" t="s">
        <v>21</v>
      </c>
      <c r="B110" s="7" t="s">
        <v>184</v>
      </c>
      <c r="C110" s="6" t="s">
        <v>186</v>
      </c>
      <c r="D110" s="8">
        <v>311765</v>
      </c>
      <c r="E110" s="48"/>
      <c r="F110" s="47">
        <v>320758</v>
      </c>
    </row>
    <row r="111" spans="1:6" ht="12.75" customHeight="1" x14ac:dyDescent="0.35">
      <c r="A111" s="54"/>
      <c r="B111" s="29" t="s">
        <v>187</v>
      </c>
      <c r="C111" s="55" t="s">
        <v>62</v>
      </c>
      <c r="D111" s="8">
        <v>362950</v>
      </c>
      <c r="E111" s="48"/>
      <c r="F111" s="47">
        <v>192846.98</v>
      </c>
    </row>
    <row r="112" spans="1:6" ht="12.75" customHeight="1" x14ac:dyDescent="0.35">
      <c r="A112" s="72" t="s">
        <v>7</v>
      </c>
      <c r="B112" s="73"/>
      <c r="C112" s="74"/>
      <c r="D112" s="12">
        <f>SUM(D24:D111)</f>
        <v>139027977</v>
      </c>
      <c r="E112" s="12">
        <f>SUM(E24:E111)</f>
        <v>22109950</v>
      </c>
      <c r="F112" s="12">
        <f t="shared" ref="F112" si="1">SUM(F24:F111)</f>
        <v>143865366.49000004</v>
      </c>
    </row>
    <row r="113" spans="1:6" ht="12.75" customHeight="1" thickBot="1" x14ac:dyDescent="0.4"/>
    <row r="114" spans="1:6" ht="13.5" customHeight="1" thickBot="1" x14ac:dyDescent="0.4">
      <c r="A114" s="56" t="s">
        <v>9</v>
      </c>
      <c r="B114" s="57"/>
      <c r="C114" s="57"/>
      <c r="D114" s="57"/>
      <c r="E114" s="57"/>
      <c r="F114" s="58"/>
    </row>
    <row r="115" spans="1:6" ht="51.75" customHeight="1" thickBot="1" x14ac:dyDescent="0.4">
      <c r="A115" s="1" t="s">
        <v>2</v>
      </c>
      <c r="B115" s="1" t="s">
        <v>3</v>
      </c>
      <c r="C115" s="1" t="s">
        <v>4</v>
      </c>
      <c r="D115" s="2" t="s">
        <v>5</v>
      </c>
      <c r="E115" s="2" t="s">
        <v>6</v>
      </c>
      <c r="F115" s="68" t="s">
        <v>188</v>
      </c>
    </row>
    <row r="116" spans="1:6" ht="12.75" customHeight="1" x14ac:dyDescent="0.35">
      <c r="A116" s="3" t="s">
        <v>21</v>
      </c>
      <c r="B116" s="3" t="s">
        <v>133</v>
      </c>
      <c r="C116" s="3" t="s">
        <v>134</v>
      </c>
      <c r="D116" s="5">
        <v>151523</v>
      </c>
      <c r="E116" s="47"/>
      <c r="F116" s="47">
        <v>148552</v>
      </c>
    </row>
    <row r="117" spans="1:6" ht="12.75" customHeight="1" x14ac:dyDescent="0.35">
      <c r="A117" s="6" t="s">
        <v>21</v>
      </c>
      <c r="B117" s="6" t="s">
        <v>135</v>
      </c>
      <c r="C117" s="6" t="s">
        <v>36</v>
      </c>
      <c r="D117" s="8">
        <v>440285</v>
      </c>
      <c r="E117" s="48"/>
      <c r="F117" s="47">
        <v>604030</v>
      </c>
    </row>
    <row r="118" spans="1:6" ht="12.75" customHeight="1" x14ac:dyDescent="0.35">
      <c r="A118" s="6" t="s">
        <v>21</v>
      </c>
      <c r="B118" s="6" t="s">
        <v>136</v>
      </c>
      <c r="C118" s="6" t="s">
        <v>24</v>
      </c>
      <c r="D118" s="8">
        <v>224606</v>
      </c>
      <c r="E118" s="48"/>
      <c r="F118" s="47">
        <v>226756</v>
      </c>
    </row>
    <row r="119" spans="1:6" ht="12.75" customHeight="1" x14ac:dyDescent="0.35">
      <c r="A119" s="6" t="s">
        <v>21</v>
      </c>
      <c r="B119" s="6" t="s">
        <v>137</v>
      </c>
      <c r="C119" s="6" t="s">
        <v>44</v>
      </c>
      <c r="D119" s="8">
        <v>785763</v>
      </c>
      <c r="E119" s="48"/>
      <c r="F119" s="47">
        <v>845314</v>
      </c>
    </row>
    <row r="120" spans="1:6" ht="12.75" customHeight="1" x14ac:dyDescent="0.35">
      <c r="A120" s="6" t="s">
        <v>21</v>
      </c>
      <c r="B120" s="6" t="s">
        <v>138</v>
      </c>
      <c r="C120" s="6" t="s">
        <v>44</v>
      </c>
      <c r="D120" s="8">
        <v>884869</v>
      </c>
      <c r="E120" s="48"/>
      <c r="F120" s="47">
        <v>888058.5</v>
      </c>
    </row>
    <row r="121" spans="1:6" ht="12.75" customHeight="1" x14ac:dyDescent="0.35">
      <c r="A121" s="6" t="s">
        <v>21</v>
      </c>
      <c r="B121" s="6" t="s">
        <v>139</v>
      </c>
      <c r="C121" s="6" t="s">
        <v>23</v>
      </c>
      <c r="D121" s="8">
        <v>365675</v>
      </c>
      <c r="E121" s="48"/>
      <c r="F121" s="47">
        <v>392807.75</v>
      </c>
    </row>
    <row r="122" spans="1:6" ht="12.75" customHeight="1" x14ac:dyDescent="0.35">
      <c r="A122" s="6" t="s">
        <v>21</v>
      </c>
      <c r="B122" s="6" t="s">
        <v>140</v>
      </c>
      <c r="C122" s="6" t="s">
        <v>23</v>
      </c>
      <c r="D122" s="8">
        <v>428564</v>
      </c>
      <c r="E122" s="48"/>
      <c r="F122" s="47">
        <v>442044</v>
      </c>
    </row>
    <row r="123" spans="1:6" ht="12.75" customHeight="1" x14ac:dyDescent="0.35">
      <c r="A123" s="6" t="s">
        <v>21</v>
      </c>
      <c r="B123" s="6" t="s">
        <v>141</v>
      </c>
      <c r="C123" s="6" t="s">
        <v>36</v>
      </c>
      <c r="D123" s="8">
        <v>359432</v>
      </c>
      <c r="E123" s="48"/>
      <c r="F123" s="47">
        <v>355456.25</v>
      </c>
    </row>
    <row r="124" spans="1:6" ht="12.75" customHeight="1" x14ac:dyDescent="0.35">
      <c r="A124" s="6" t="s">
        <v>74</v>
      </c>
      <c r="B124" s="6" t="s">
        <v>142</v>
      </c>
      <c r="C124" s="6" t="s">
        <v>36</v>
      </c>
      <c r="D124" s="8">
        <v>115941</v>
      </c>
      <c r="E124" s="48"/>
      <c r="F124" s="47">
        <v>137112</v>
      </c>
    </row>
    <row r="125" spans="1:6" ht="12.75" customHeight="1" x14ac:dyDescent="0.35">
      <c r="A125" s="6" t="s">
        <v>21</v>
      </c>
      <c r="B125" s="6" t="s">
        <v>143</v>
      </c>
      <c r="C125" s="6" t="s">
        <v>57</v>
      </c>
      <c r="D125" s="8">
        <v>960601</v>
      </c>
      <c r="E125" s="48"/>
      <c r="F125" s="47">
        <v>995225.59</v>
      </c>
    </row>
    <row r="126" spans="1:6" ht="12.75" customHeight="1" x14ac:dyDescent="0.35">
      <c r="A126" s="6" t="s">
        <v>21</v>
      </c>
      <c r="B126" s="6" t="s">
        <v>144</v>
      </c>
      <c r="C126" s="6" t="s">
        <v>23</v>
      </c>
      <c r="D126" s="8">
        <v>259248</v>
      </c>
      <c r="E126" s="48"/>
      <c r="F126" s="47">
        <v>291452.71000000002</v>
      </c>
    </row>
    <row r="127" spans="1:6" ht="12.75" customHeight="1" x14ac:dyDescent="0.35">
      <c r="A127" s="6" t="s">
        <v>21</v>
      </c>
      <c r="B127" s="6" t="s">
        <v>145</v>
      </c>
      <c r="C127" s="6" t="s">
        <v>23</v>
      </c>
      <c r="D127" s="8">
        <v>211324</v>
      </c>
      <c r="E127" s="48"/>
      <c r="F127" s="47">
        <v>206956.75</v>
      </c>
    </row>
    <row r="128" spans="1:6" ht="12.75" customHeight="1" x14ac:dyDescent="0.35">
      <c r="A128" s="6" t="s">
        <v>21</v>
      </c>
      <c r="B128" s="6" t="s">
        <v>146</v>
      </c>
      <c r="C128" s="6" t="s">
        <v>24</v>
      </c>
      <c r="D128" s="8">
        <v>504257</v>
      </c>
      <c r="E128" s="48"/>
      <c r="F128" s="47">
        <v>609224</v>
      </c>
    </row>
    <row r="129" spans="1:6" ht="12.75" customHeight="1" x14ac:dyDescent="0.35">
      <c r="A129" s="6" t="s">
        <v>21</v>
      </c>
      <c r="B129" s="6" t="s">
        <v>147</v>
      </c>
      <c r="C129" s="6" t="s">
        <v>23</v>
      </c>
      <c r="D129" s="8">
        <v>919838</v>
      </c>
      <c r="E129" s="48"/>
      <c r="F129" s="47">
        <v>992090.8</v>
      </c>
    </row>
    <row r="130" spans="1:6" ht="12.75" customHeight="1" x14ac:dyDescent="0.35">
      <c r="A130" s="83" t="s">
        <v>7</v>
      </c>
      <c r="B130" s="83"/>
      <c r="C130" s="83"/>
      <c r="D130" s="12">
        <f>SUM(D116:D129)</f>
        <v>6611926</v>
      </c>
      <c r="E130" s="12">
        <f t="shared" ref="E130:F130" si="2">SUM(E116:E129)</f>
        <v>0</v>
      </c>
      <c r="F130" s="12">
        <f t="shared" si="2"/>
        <v>7135080.3499999996</v>
      </c>
    </row>
    <row r="131" spans="1:6" ht="12.75" customHeight="1" thickBot="1" x14ac:dyDescent="0.4">
      <c r="B131" t="s">
        <v>10</v>
      </c>
    </row>
    <row r="132" spans="1:6" ht="51.75" customHeight="1" thickBot="1" x14ac:dyDescent="0.4">
      <c r="A132" s="59" t="s">
        <v>11</v>
      </c>
      <c r="B132" s="60"/>
      <c r="C132" s="60"/>
      <c r="D132" s="60"/>
      <c r="E132" s="60"/>
      <c r="F132" s="61"/>
    </row>
    <row r="133" spans="1:6" ht="51.75" customHeight="1" thickBot="1" x14ac:dyDescent="0.4">
      <c r="A133" s="1" t="s">
        <v>2</v>
      </c>
      <c r="B133" s="1" t="s">
        <v>3</v>
      </c>
      <c r="C133" s="1" t="s">
        <v>4</v>
      </c>
      <c r="D133" s="2" t="s">
        <v>5</v>
      </c>
      <c r="E133" s="2" t="s">
        <v>6</v>
      </c>
      <c r="F133" s="68" t="s">
        <v>188</v>
      </c>
    </row>
    <row r="134" spans="1:6" ht="12.75" customHeight="1" x14ac:dyDescent="0.35">
      <c r="A134" s="21" t="s">
        <v>21</v>
      </c>
      <c r="B134" s="21" t="s">
        <v>148</v>
      </c>
      <c r="C134" s="21" t="s">
        <v>55</v>
      </c>
      <c r="D134" s="5">
        <v>475443</v>
      </c>
      <c r="E134" s="47"/>
      <c r="F134" s="47">
        <v>727690.38</v>
      </c>
    </row>
    <row r="135" spans="1:6" ht="12.75" customHeight="1" x14ac:dyDescent="0.35">
      <c r="A135" s="22" t="s">
        <v>21</v>
      </c>
      <c r="B135" s="22" t="s">
        <v>149</v>
      </c>
      <c r="C135" s="22" t="s">
        <v>149</v>
      </c>
      <c r="D135" s="8">
        <v>368058</v>
      </c>
      <c r="E135" s="48"/>
      <c r="F135" s="47">
        <v>360841</v>
      </c>
    </row>
    <row r="136" spans="1:6" ht="12.75" customHeight="1" x14ac:dyDescent="0.35">
      <c r="A136" s="22" t="s">
        <v>21</v>
      </c>
      <c r="B136" s="22" t="s">
        <v>150</v>
      </c>
      <c r="C136" s="22" t="s">
        <v>151</v>
      </c>
      <c r="D136" s="8">
        <v>889413</v>
      </c>
      <c r="E136" s="48"/>
      <c r="F136" s="47">
        <v>1100000</v>
      </c>
    </row>
    <row r="137" spans="1:6" ht="12.75" customHeight="1" x14ac:dyDescent="0.35">
      <c r="A137" s="22" t="s">
        <v>21</v>
      </c>
      <c r="B137" s="22" t="s">
        <v>152</v>
      </c>
      <c r="C137" s="22" t="s">
        <v>151</v>
      </c>
      <c r="D137" s="8">
        <v>1320272</v>
      </c>
      <c r="E137" s="48"/>
      <c r="F137" s="47">
        <v>1558058</v>
      </c>
    </row>
    <row r="138" spans="1:6" ht="12.75" customHeight="1" x14ac:dyDescent="0.35">
      <c r="A138" s="23" t="s">
        <v>21</v>
      </c>
      <c r="B138" s="23" t="s">
        <v>153</v>
      </c>
      <c r="C138" s="23" t="s">
        <v>24</v>
      </c>
      <c r="D138" s="8">
        <v>853540</v>
      </c>
      <c r="E138" s="48"/>
      <c r="F138" s="47">
        <v>1115473</v>
      </c>
    </row>
    <row r="139" spans="1:6" ht="12.75" customHeight="1" x14ac:dyDescent="0.35">
      <c r="A139" s="23" t="s">
        <v>21</v>
      </c>
      <c r="B139" s="23" t="s">
        <v>154</v>
      </c>
      <c r="C139" s="23" t="s">
        <v>24</v>
      </c>
      <c r="D139" s="8">
        <v>157810</v>
      </c>
      <c r="E139" s="48"/>
      <c r="F139" s="47">
        <v>163380</v>
      </c>
    </row>
    <row r="140" spans="1:6" ht="12.75" customHeight="1" x14ac:dyDescent="0.35">
      <c r="A140" s="23" t="s">
        <v>21</v>
      </c>
      <c r="B140" s="23" t="s">
        <v>155</v>
      </c>
      <c r="C140" s="23" t="s">
        <v>155</v>
      </c>
      <c r="D140" s="11">
        <v>307762</v>
      </c>
      <c r="E140" s="49"/>
      <c r="F140" s="47">
        <v>74764.25</v>
      </c>
    </row>
    <row r="141" spans="1:6" ht="12.75" customHeight="1" x14ac:dyDescent="0.35">
      <c r="A141" s="76" t="s">
        <v>7</v>
      </c>
      <c r="B141" s="77"/>
      <c r="C141" s="78"/>
      <c r="D141" s="12">
        <f>SUM(D134:D140)</f>
        <v>4372298</v>
      </c>
      <c r="E141" s="12">
        <f t="shared" ref="E141:F141" si="3">SUM(E134:E140)</f>
        <v>0</v>
      </c>
      <c r="F141" s="12">
        <f t="shared" si="3"/>
        <v>5100206.63</v>
      </c>
    </row>
    <row r="142" spans="1:6" ht="12.75" customHeight="1" thickBot="1" x14ac:dyDescent="0.4"/>
    <row r="143" spans="1:6" ht="13.5" customHeight="1" thickBot="1" x14ac:dyDescent="0.4">
      <c r="A143" s="62" t="s">
        <v>12</v>
      </c>
      <c r="B143" s="63"/>
      <c r="C143" s="63"/>
      <c r="D143" s="63"/>
      <c r="E143" s="63"/>
      <c r="F143" s="64"/>
    </row>
    <row r="144" spans="1:6" ht="12.75" customHeight="1" thickBot="1" x14ac:dyDescent="0.4">
      <c r="A144" s="65" t="s">
        <v>13</v>
      </c>
      <c r="B144" s="66"/>
      <c r="C144" s="66"/>
      <c r="D144" s="66"/>
      <c r="E144" s="66"/>
      <c r="F144" s="66"/>
    </row>
    <row r="145" spans="1:10" ht="51.75" customHeight="1" thickBot="1" x14ac:dyDescent="0.4">
      <c r="A145" s="1" t="s">
        <v>2</v>
      </c>
      <c r="B145" s="1" t="s">
        <v>3</v>
      </c>
      <c r="C145" s="1" t="s">
        <v>4</v>
      </c>
      <c r="D145" s="2" t="s">
        <v>5</v>
      </c>
      <c r="E145" s="2" t="s">
        <v>6</v>
      </c>
      <c r="F145" s="68" t="s">
        <v>188</v>
      </c>
    </row>
    <row r="146" spans="1:10" ht="12.75" customHeight="1" x14ac:dyDescent="0.35">
      <c r="A146" s="24" t="s">
        <v>156</v>
      </c>
      <c r="B146" s="24" t="s">
        <v>157</v>
      </c>
      <c r="C146" s="24" t="s">
        <v>156</v>
      </c>
      <c r="D146" s="25">
        <v>50000</v>
      </c>
      <c r="E146" s="50"/>
      <c r="F146" s="50">
        <v>76410</v>
      </c>
    </row>
    <row r="147" spans="1:10" ht="12.75" customHeight="1" x14ac:dyDescent="0.35">
      <c r="A147" s="24" t="s">
        <v>21</v>
      </c>
      <c r="B147" s="24" t="s">
        <v>158</v>
      </c>
      <c r="C147" s="24" t="s">
        <v>21</v>
      </c>
      <c r="D147" s="26">
        <v>389959</v>
      </c>
      <c r="E147" s="49"/>
      <c r="F147" s="49">
        <v>339679</v>
      </c>
    </row>
    <row r="148" spans="1:10" ht="12.75" customHeight="1" thickBot="1" x14ac:dyDescent="0.4">
      <c r="A148" s="80" t="s">
        <v>7</v>
      </c>
      <c r="B148" s="81"/>
      <c r="C148" s="82"/>
      <c r="D148" s="27">
        <f>SUM(D146:D147)</f>
        <v>439959</v>
      </c>
      <c r="E148" s="27">
        <f>SUM(E146:E147)</f>
        <v>0</v>
      </c>
      <c r="F148" s="27">
        <f>SUM(F146:F147)</f>
        <v>416089</v>
      </c>
    </row>
    <row r="149" spans="1:10" ht="12.75" customHeight="1" thickBot="1" x14ac:dyDescent="0.4">
      <c r="A149" s="65" t="s">
        <v>14</v>
      </c>
      <c r="B149" s="66"/>
      <c r="C149" s="66"/>
      <c r="D149" s="66"/>
      <c r="E149" s="66"/>
      <c r="F149" s="67"/>
    </row>
    <row r="150" spans="1:10" ht="51.75" customHeight="1" thickBot="1" x14ac:dyDescent="0.4">
      <c r="A150" s="1" t="s">
        <v>2</v>
      </c>
      <c r="B150" s="1" t="s">
        <v>3</v>
      </c>
      <c r="C150" s="1" t="s">
        <v>4</v>
      </c>
      <c r="D150" s="2" t="s">
        <v>5</v>
      </c>
      <c r="E150" s="2" t="s">
        <v>6</v>
      </c>
      <c r="F150" s="68" t="s">
        <v>188</v>
      </c>
    </row>
    <row r="151" spans="1:10" ht="12.75" customHeight="1" x14ac:dyDescent="0.35">
      <c r="A151" s="28" t="s">
        <v>21</v>
      </c>
      <c r="B151" s="29" t="s">
        <v>160</v>
      </c>
      <c r="C151" s="29" t="s">
        <v>21</v>
      </c>
      <c r="D151" s="11">
        <v>610147</v>
      </c>
      <c r="E151" s="49"/>
      <c r="F151" s="49">
        <v>626554.85</v>
      </c>
      <c r="J151" t="s">
        <v>10</v>
      </c>
    </row>
    <row r="152" spans="1:10" ht="12.75" customHeight="1" x14ac:dyDescent="0.35">
      <c r="A152" s="28" t="s">
        <v>21</v>
      </c>
      <c r="B152" s="29" t="s">
        <v>161</v>
      </c>
      <c r="C152" s="29" t="s">
        <v>21</v>
      </c>
      <c r="D152" s="11">
        <v>3149657</v>
      </c>
      <c r="E152" s="49"/>
      <c r="F152" s="49">
        <v>2910201.1554999999</v>
      </c>
      <c r="J152" t="s">
        <v>10</v>
      </c>
    </row>
    <row r="153" spans="1:10" ht="12.75" customHeight="1" x14ac:dyDescent="0.35">
      <c r="A153" s="28" t="s">
        <v>21</v>
      </c>
      <c r="B153" s="29" t="s">
        <v>162</v>
      </c>
      <c r="C153" s="29" t="s">
        <v>21</v>
      </c>
      <c r="D153" s="11">
        <v>1781472</v>
      </c>
      <c r="E153" s="49"/>
      <c r="F153" s="49">
        <v>1229485.3</v>
      </c>
    </row>
    <row r="154" spans="1:10" ht="12.75" customHeight="1" x14ac:dyDescent="0.35">
      <c r="A154" s="28" t="s">
        <v>156</v>
      </c>
      <c r="B154" s="29" t="s">
        <v>163</v>
      </c>
      <c r="C154" s="29" t="s">
        <v>156</v>
      </c>
      <c r="D154" s="11">
        <v>253102</v>
      </c>
      <c r="E154" s="49"/>
      <c r="F154" s="49">
        <v>239954.41000000003</v>
      </c>
    </row>
    <row r="155" spans="1:10" ht="12.75" customHeight="1" x14ac:dyDescent="0.35">
      <c r="A155" s="28" t="s">
        <v>70</v>
      </c>
      <c r="B155" s="29" t="s">
        <v>164</v>
      </c>
      <c r="C155" s="29" t="s">
        <v>70</v>
      </c>
      <c r="D155" s="11">
        <v>289758</v>
      </c>
      <c r="E155" s="49"/>
      <c r="F155" s="49">
        <v>293349.40999999997</v>
      </c>
    </row>
    <row r="156" spans="1:10" ht="12.75" customHeight="1" x14ac:dyDescent="0.35">
      <c r="A156" s="28" t="s">
        <v>74</v>
      </c>
      <c r="B156" s="29" t="s">
        <v>165</v>
      </c>
      <c r="C156" s="29" t="s">
        <v>74</v>
      </c>
      <c r="D156" s="11">
        <v>340079</v>
      </c>
      <c r="E156" s="49"/>
      <c r="F156" s="49">
        <v>358618.92</v>
      </c>
    </row>
    <row r="157" spans="1:10" ht="12.75" customHeight="1" x14ac:dyDescent="0.35">
      <c r="A157" s="28" t="s">
        <v>21</v>
      </c>
      <c r="B157" s="29" t="s">
        <v>166</v>
      </c>
      <c r="C157" s="29" t="s">
        <v>21</v>
      </c>
      <c r="D157" s="11">
        <v>121716</v>
      </c>
      <c r="E157" s="49"/>
      <c r="F157" s="49">
        <v>11528.2</v>
      </c>
    </row>
    <row r="158" spans="1:10" ht="12.75" customHeight="1" x14ac:dyDescent="0.35">
      <c r="A158" s="24" t="s">
        <v>21</v>
      </c>
      <c r="B158" s="29" t="s">
        <v>167</v>
      </c>
      <c r="C158" s="29" t="s">
        <v>21</v>
      </c>
      <c r="D158" s="11">
        <v>501357</v>
      </c>
      <c r="E158" s="49"/>
      <c r="F158" s="49">
        <v>539897.05000000005</v>
      </c>
    </row>
    <row r="159" spans="1:10" ht="12.75" customHeight="1" x14ac:dyDescent="0.35">
      <c r="A159" s="24" t="s">
        <v>21</v>
      </c>
      <c r="B159" s="29" t="s">
        <v>168</v>
      </c>
      <c r="C159" s="29" t="s">
        <v>62</v>
      </c>
      <c r="D159" s="11">
        <v>52220</v>
      </c>
      <c r="E159" s="49"/>
      <c r="F159" s="49">
        <v>59742</v>
      </c>
    </row>
    <row r="160" spans="1:10" ht="12.75" customHeight="1" x14ac:dyDescent="0.35">
      <c r="A160" s="24" t="s">
        <v>21</v>
      </c>
      <c r="B160" s="29" t="s">
        <v>169</v>
      </c>
      <c r="C160" s="9" t="s">
        <v>21</v>
      </c>
      <c r="D160" s="11">
        <v>919610.95</v>
      </c>
      <c r="E160" s="49"/>
      <c r="F160" s="49">
        <v>1503582.87</v>
      </c>
    </row>
    <row r="161" spans="1:8" ht="12.75" customHeight="1" x14ac:dyDescent="0.35">
      <c r="A161" s="76" t="s">
        <v>7</v>
      </c>
      <c r="B161" s="77"/>
      <c r="C161" s="78"/>
      <c r="D161" s="12">
        <f>SUM(D151:D160)</f>
        <v>8019118.9500000002</v>
      </c>
      <c r="E161" s="12">
        <f t="shared" ref="E161:F161" si="4">SUM(E151:E160)</f>
        <v>0</v>
      </c>
      <c r="F161" s="12">
        <f t="shared" si="4"/>
        <v>7772914.1655000001</v>
      </c>
      <c r="H161" s="69">
        <f>SUM(F148,F161)</f>
        <v>8189003.1655000001</v>
      </c>
    </row>
    <row r="162" spans="1:8" ht="12.75" customHeight="1" thickBot="1" x14ac:dyDescent="0.4"/>
    <row r="163" spans="1:8" s="46" customFormat="1" ht="12.75" customHeight="1" thickBot="1" x14ac:dyDescent="0.4">
      <c r="C163" s="30" t="s">
        <v>15</v>
      </c>
      <c r="D163" s="31">
        <f>SUM(D20,D112,D130,D141,D148,D161)</f>
        <v>164191796.94999999</v>
      </c>
      <c r="E163" s="31">
        <f>SUM(E20,E112,E130,E141,E148,E161)</f>
        <v>22109950</v>
      </c>
      <c r="F163" s="31">
        <f>SUM(F20,F112,F130,F141,F148,F161)</f>
        <v>170334592.05550003</v>
      </c>
    </row>
    <row r="164" spans="1:8" ht="27" customHeight="1" x14ac:dyDescent="0.35"/>
    <row r="165" spans="1:8" s="34" customFormat="1" ht="12.75" customHeight="1" x14ac:dyDescent="0.3">
      <c r="A165" s="79" t="s">
        <v>20</v>
      </c>
      <c r="B165" s="79"/>
      <c r="C165" s="79"/>
      <c r="D165" s="32"/>
      <c r="E165" s="33"/>
      <c r="F165" s="33"/>
    </row>
    <row r="166" spans="1:8" s="34" customFormat="1" ht="13.5" x14ac:dyDescent="0.3">
      <c r="A166" s="79"/>
      <c r="B166" s="79"/>
      <c r="C166" s="79"/>
      <c r="D166" s="32"/>
      <c r="E166" s="33"/>
      <c r="F166" s="33"/>
    </row>
    <row r="167" spans="1:8" s="34" customFormat="1" ht="13.5" x14ac:dyDescent="0.3">
      <c r="A167" s="79"/>
      <c r="B167" s="79"/>
      <c r="C167" s="79"/>
      <c r="D167" s="32"/>
      <c r="E167" s="33"/>
      <c r="F167" s="33"/>
    </row>
    <row r="168" spans="1:8" s="34" customFormat="1" ht="13.5" x14ac:dyDescent="0.3">
      <c r="A168" s="35"/>
      <c r="B168" s="35"/>
      <c r="C168" s="35"/>
      <c r="D168" s="33"/>
      <c r="E168" s="33"/>
      <c r="F168" s="33"/>
    </row>
    <row r="169" spans="1:8" s="34" customFormat="1" ht="13.5" x14ac:dyDescent="0.3">
      <c r="A169" s="36"/>
      <c r="B169" s="35"/>
      <c r="C169" s="35"/>
      <c r="D169" s="37"/>
      <c r="F169" s="38"/>
    </row>
    <row r="170" spans="1:8" s="34" customFormat="1" ht="13.5" x14ac:dyDescent="0.3">
      <c r="A170" s="36"/>
      <c r="B170" s="36"/>
      <c r="C170" s="36"/>
      <c r="D170" s="37"/>
      <c r="E170" s="38"/>
      <c r="F170" s="38"/>
    </row>
    <row r="171" spans="1:8" s="34" customFormat="1" ht="13.5" x14ac:dyDescent="0.3">
      <c r="A171" s="39" t="s">
        <v>16</v>
      </c>
      <c r="B171" s="40"/>
      <c r="C171" s="39" t="s">
        <v>17</v>
      </c>
      <c r="D171" s="41"/>
    </row>
    <row r="172" spans="1:8" s="34" customFormat="1" ht="13.5" x14ac:dyDescent="0.3">
      <c r="A172" s="39"/>
      <c r="B172" s="42"/>
      <c r="C172" s="39"/>
      <c r="D172" s="37"/>
    </row>
    <row r="173" spans="1:8" s="34" customFormat="1" ht="13.5" x14ac:dyDescent="0.3">
      <c r="A173" s="36"/>
      <c r="B173" s="36"/>
      <c r="C173" s="36"/>
      <c r="D173" s="37"/>
      <c r="E173" s="38"/>
      <c r="F173" s="38"/>
    </row>
    <row r="174" spans="1:8" s="34" customFormat="1" ht="13.5" x14ac:dyDescent="0.3">
      <c r="A174" s="36"/>
      <c r="B174" s="36"/>
      <c r="C174" s="36"/>
      <c r="D174" s="37"/>
      <c r="E174" s="38"/>
      <c r="F174" s="38"/>
    </row>
    <row r="175" spans="1:8" s="34" customFormat="1" ht="13.5" x14ac:dyDescent="0.3">
      <c r="A175" s="39" t="s">
        <v>18</v>
      </c>
      <c r="B175" s="40"/>
      <c r="C175" s="39" t="s">
        <v>17</v>
      </c>
      <c r="D175" s="43"/>
    </row>
    <row r="176" spans="1:8" s="34" customFormat="1" ht="24" customHeight="1" x14ac:dyDescent="0.3">
      <c r="A176" s="36"/>
      <c r="B176" s="36"/>
      <c r="C176" s="44"/>
      <c r="D176" s="37"/>
      <c r="E176" s="37"/>
      <c r="F176" s="45"/>
    </row>
    <row r="177" ht="12.75" customHeight="1" x14ac:dyDescent="0.35"/>
    <row r="178" ht="12.75" customHeight="1" x14ac:dyDescent="0.35"/>
    <row r="179" ht="12.75" customHeight="1" x14ac:dyDescent="0.35"/>
    <row r="180" ht="12.75" customHeight="1" x14ac:dyDescent="0.35"/>
    <row r="181" ht="12.75" customHeight="1" x14ac:dyDescent="0.35"/>
    <row r="182" ht="12.75" customHeight="1" x14ac:dyDescent="0.35"/>
    <row r="183" ht="12.75" customHeight="1" x14ac:dyDescent="0.35"/>
    <row r="184" ht="12.75" customHeight="1" x14ac:dyDescent="0.35"/>
    <row r="185" ht="12.75" customHeight="1" x14ac:dyDescent="0.35"/>
    <row r="186" ht="12.75" customHeight="1" x14ac:dyDescent="0.35"/>
    <row r="187" ht="12.75" customHeight="1" x14ac:dyDescent="0.35"/>
    <row r="188" ht="12.75" customHeight="1" x14ac:dyDescent="0.35"/>
    <row r="189" ht="12.75" customHeight="1" x14ac:dyDescent="0.35"/>
    <row r="190" ht="12.75" customHeight="1" x14ac:dyDescent="0.35"/>
    <row r="191" ht="12.75" customHeight="1" x14ac:dyDescent="0.35"/>
    <row r="192" ht="12.75" customHeight="1" x14ac:dyDescent="0.35"/>
    <row r="193" ht="12.75" customHeight="1" x14ac:dyDescent="0.35"/>
    <row r="194" ht="12.75" customHeight="1" x14ac:dyDescent="0.35"/>
    <row r="195" ht="12.75" customHeight="1" x14ac:dyDescent="0.35"/>
    <row r="196" ht="12.75" customHeight="1" x14ac:dyDescent="0.35"/>
    <row r="197" ht="12.75" customHeight="1" x14ac:dyDescent="0.35"/>
    <row r="198" ht="12.75" customHeight="1" x14ac:dyDescent="0.35"/>
    <row r="199" ht="12.75" customHeight="1" x14ac:dyDescent="0.35"/>
    <row r="200" ht="12.75" customHeight="1" x14ac:dyDescent="0.35"/>
    <row r="201" ht="12.75" customHeight="1" x14ac:dyDescent="0.35"/>
    <row r="202" ht="12.75" customHeight="1" x14ac:dyDescent="0.35"/>
    <row r="203" ht="12.75" customHeight="1" x14ac:dyDescent="0.35"/>
    <row r="204" ht="12.75" customHeight="1" x14ac:dyDescent="0.35"/>
    <row r="205" ht="12.75" customHeight="1" x14ac:dyDescent="0.35"/>
    <row r="206" ht="12.75" customHeight="1" x14ac:dyDescent="0.35"/>
    <row r="207" ht="12.75" customHeight="1" x14ac:dyDescent="0.35"/>
    <row r="208" ht="12.75" customHeight="1" x14ac:dyDescent="0.35"/>
    <row r="209" ht="12.75" customHeight="1" x14ac:dyDescent="0.35"/>
    <row r="210" ht="12.75" customHeight="1" x14ac:dyDescent="0.35"/>
    <row r="211" ht="12.75" customHeight="1" x14ac:dyDescent="0.35"/>
    <row r="212" ht="12.75" customHeight="1" x14ac:dyDescent="0.35"/>
    <row r="213" ht="12.75" customHeight="1" x14ac:dyDescent="0.35"/>
    <row r="214" ht="12.75" customHeight="1" x14ac:dyDescent="0.35"/>
    <row r="215" ht="12.75" customHeight="1" x14ac:dyDescent="0.35"/>
    <row r="216" ht="12.75" customHeight="1" x14ac:dyDescent="0.35"/>
    <row r="217" ht="12.75" customHeight="1" x14ac:dyDescent="0.35"/>
    <row r="218" ht="12.75" customHeight="1" x14ac:dyDescent="0.35"/>
    <row r="219" ht="12.75" customHeight="1" x14ac:dyDescent="0.35"/>
    <row r="220" ht="12.75" customHeight="1" x14ac:dyDescent="0.35"/>
    <row r="221" ht="12.75" customHeight="1" x14ac:dyDescent="0.35"/>
    <row r="222" ht="12.75" customHeight="1" x14ac:dyDescent="0.35"/>
    <row r="223" ht="12.75" customHeight="1" x14ac:dyDescent="0.35"/>
    <row r="224" ht="12.75" customHeight="1" x14ac:dyDescent="0.35"/>
    <row r="225" ht="12.75" customHeight="1" x14ac:dyDescent="0.35"/>
    <row r="226" ht="12.75" customHeight="1" x14ac:dyDescent="0.35"/>
    <row r="227" ht="12.75" customHeight="1" x14ac:dyDescent="0.35"/>
    <row r="228" ht="12.75" customHeight="1" x14ac:dyDescent="0.35"/>
    <row r="229" ht="12.75" customHeight="1" x14ac:dyDescent="0.35"/>
    <row r="230" ht="12.75" customHeight="1" x14ac:dyDescent="0.35"/>
    <row r="231" ht="12.75" customHeight="1" x14ac:dyDescent="0.35"/>
    <row r="232" ht="12.75" customHeight="1" x14ac:dyDescent="0.35"/>
    <row r="233" ht="12.75" customHeight="1" x14ac:dyDescent="0.35"/>
    <row r="234" ht="12.75" customHeight="1" x14ac:dyDescent="0.35"/>
    <row r="235" ht="12.75" customHeight="1" x14ac:dyDescent="0.35"/>
    <row r="236" ht="12.75" customHeight="1" x14ac:dyDescent="0.35"/>
    <row r="237" ht="12.75" customHeight="1" x14ac:dyDescent="0.35"/>
    <row r="238" ht="12.75" customHeight="1" x14ac:dyDescent="0.35"/>
    <row r="239" ht="12.75" customHeight="1" x14ac:dyDescent="0.35"/>
    <row r="240" ht="12.75" customHeight="1" x14ac:dyDescent="0.35"/>
    <row r="241" ht="12.75" customHeight="1" x14ac:dyDescent="0.35"/>
    <row r="242" ht="12.75" customHeight="1" x14ac:dyDescent="0.35"/>
    <row r="243" ht="12.75" customHeight="1" x14ac:dyDescent="0.35"/>
    <row r="244" ht="12.75" customHeight="1" x14ac:dyDescent="0.35"/>
    <row r="245" ht="12.75" customHeight="1" x14ac:dyDescent="0.35"/>
    <row r="246" ht="12.75" customHeight="1" x14ac:dyDescent="0.35"/>
    <row r="247" ht="12.75" customHeight="1" x14ac:dyDescent="0.35"/>
    <row r="248" ht="12.75" customHeight="1" x14ac:dyDescent="0.35"/>
    <row r="249" ht="12.75" customHeight="1" x14ac:dyDescent="0.35"/>
    <row r="250" ht="12.75" customHeight="1" x14ac:dyDescent="0.35"/>
    <row r="251" ht="12.75" customHeight="1" x14ac:dyDescent="0.35"/>
    <row r="252" ht="12.75" customHeight="1" x14ac:dyDescent="0.35"/>
    <row r="253" ht="12.75" customHeight="1" x14ac:dyDescent="0.35"/>
    <row r="254" ht="12.75" customHeight="1" x14ac:dyDescent="0.35"/>
    <row r="255" ht="12.75" customHeight="1" x14ac:dyDescent="0.35"/>
    <row r="256" ht="12.75" customHeight="1" x14ac:dyDescent="0.35"/>
    <row r="257" ht="12.75" customHeight="1" x14ac:dyDescent="0.35"/>
    <row r="258" ht="12.75" customHeight="1" x14ac:dyDescent="0.35"/>
    <row r="259" ht="12.75" customHeight="1" x14ac:dyDescent="0.35"/>
    <row r="260" ht="12.75" customHeight="1" x14ac:dyDescent="0.35"/>
    <row r="261" ht="12.75" customHeight="1" x14ac:dyDescent="0.35"/>
    <row r="262" ht="12.75" customHeight="1" x14ac:dyDescent="0.35"/>
    <row r="263" ht="12.75" customHeight="1" x14ac:dyDescent="0.35"/>
    <row r="264" ht="12.75" customHeight="1" x14ac:dyDescent="0.35"/>
    <row r="265" ht="12.75" customHeight="1" x14ac:dyDescent="0.35"/>
    <row r="266" ht="12.75" customHeight="1" x14ac:dyDescent="0.35"/>
    <row r="267" ht="12.75" customHeight="1" x14ac:dyDescent="0.35"/>
    <row r="268" ht="12.75" customHeight="1" x14ac:dyDescent="0.35"/>
    <row r="269" ht="12.75" customHeight="1" x14ac:dyDescent="0.35"/>
    <row r="270" ht="12.75" customHeight="1" x14ac:dyDescent="0.35"/>
    <row r="271" ht="12.75" customHeight="1" x14ac:dyDescent="0.35"/>
  </sheetData>
  <mergeCells count="10">
    <mergeCell ref="A165:C167"/>
    <mergeCell ref="A141:C141"/>
    <mergeCell ref="A148:C148"/>
    <mergeCell ref="A112:C112"/>
    <mergeCell ref="A130:C130"/>
    <mergeCell ref="A1:B2"/>
    <mergeCell ref="A4:D4"/>
    <mergeCell ref="A20:C20"/>
    <mergeCell ref="A5:D5"/>
    <mergeCell ref="A161:C161"/>
  </mergeCells>
  <pageMargins left="0.70866141732283472" right="0.70866141732283472" top="0.74803149606299213" bottom="0.74803149606299213" header="0.31496062992125984" footer="0.31496062992125984"/>
  <pageSetup paperSize="9" scale="69" fitToHeight="15" orientation="landscape" r:id="rId1"/>
  <ignoredErrors>
    <ignoredError sqref="D141 D148:F148 D161:F161 E162:F162 E20:F20 D130 E130:F130 E141:F141 F163" unlockedFormula="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Submit</vt:lpstr>
      <vt:lpstr>Submit!Print_Area</vt:lpstr>
      <vt:lpstr>Submit!Print_Titles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lastModifiedBy/>
  <dcterms:created xsi:type="dcterms:W3CDTF">2026-08-04T09:30:03Z</dcterms:created>
  <dcterms:modified xsi:type="dcterms:W3CDTF">2026-08-04T09:30:07Z</dcterms:modified>
</cp:coreProperties>
</file>