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6F7FB45E-6F1D-44FC-AA8A-4A56A2C24FD8}" xr6:coauthVersionLast="47" xr6:coauthVersionMax="47" xr10:uidLastSave="{00000000-0000-0000-0000-000000000000}"/>
  <bookViews>
    <workbookView xWindow="-28920" yWindow="45" windowWidth="29040" windowHeight="15720" xr2:uid="{00000000-000D-0000-FFFF-FFFF00000000}"/>
  </bookViews>
  <sheets>
    <sheet name="Financial Report " sheetId="1" r:id="rId1"/>
  </sheets>
  <definedNames>
    <definedName name="_xlnm.Print_Area" localSheetId="0">'Financial Report '!$A$1:$F$102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3" i="1" l="1"/>
  <c r="E75" i="1"/>
  <c r="E79" i="1" s="1"/>
  <c r="E76" i="1"/>
  <c r="E77" i="1"/>
  <c r="E74" i="1"/>
  <c r="E58" i="1"/>
  <c r="E59" i="1" s="1"/>
  <c r="E57" i="1"/>
  <c r="E43" i="1"/>
  <c r="E40" i="1"/>
  <c r="E84" i="1"/>
  <c r="F84" i="1"/>
  <c r="D84" i="1"/>
  <c r="F79" i="1"/>
  <c r="D79" i="1"/>
  <c r="E69" i="1"/>
  <c r="F69" i="1"/>
  <c r="D69" i="1"/>
  <c r="E64" i="1"/>
  <c r="F64" i="1"/>
  <c r="D64" i="1"/>
  <c r="F59" i="1"/>
  <c r="D59" i="1"/>
  <c r="E52" i="1"/>
  <c r="F52" i="1"/>
  <c r="D52" i="1"/>
  <c r="E44" i="1"/>
  <c r="F44" i="1"/>
  <c r="D44" i="1"/>
  <c r="E36" i="1"/>
  <c r="F36" i="1"/>
  <c r="D36" i="1"/>
  <c r="E31" i="1"/>
  <c r="F31" i="1"/>
  <c r="D31" i="1"/>
  <c r="E26" i="1"/>
  <c r="F26" i="1"/>
  <c r="D26" i="1"/>
  <c r="E20" i="1"/>
  <c r="F20" i="1"/>
  <c r="D20" i="1"/>
  <c r="E15" i="1"/>
  <c r="F15" i="1"/>
  <c r="F90" i="1" s="1"/>
  <c r="D15" i="1"/>
  <c r="D90" i="1" s="1"/>
  <c r="E90" i="1" l="1"/>
</calcChain>
</file>

<file path=xl/sharedStrings.xml><?xml version="1.0" encoding="utf-8"?>
<sst xmlns="http://schemas.openxmlformats.org/spreadsheetml/2006/main" count="190" uniqueCount="65">
  <si>
    <t>Financial Report</t>
  </si>
  <si>
    <t>Category 1 - Homeless Prevention, Tenancy Sustainment and Resettlement Supports</t>
  </si>
  <si>
    <t>Local Authority</t>
  </si>
  <si>
    <t>Project Name</t>
  </si>
  <si>
    <t>Service Provider</t>
  </si>
  <si>
    <t>Revised Expenditure Estimate                  (if applicable)</t>
  </si>
  <si>
    <t>SUB TOTALS</t>
  </si>
  <si>
    <t xml:space="preserve"> </t>
  </si>
  <si>
    <t>TOTALS</t>
  </si>
  <si>
    <t>Director of Finance</t>
  </si>
  <si>
    <t>Date</t>
  </si>
  <si>
    <t>Director of Housing</t>
  </si>
  <si>
    <t>Activity\Service</t>
  </si>
  <si>
    <t>Name of Facility</t>
  </si>
  <si>
    <t xml:space="preserve">Facility Type </t>
  </si>
  <si>
    <t>Description of Service</t>
  </si>
  <si>
    <t>Tenancy Sustainment</t>
  </si>
  <si>
    <t>Outreach</t>
  </si>
  <si>
    <t>Homeless Prevention</t>
  </si>
  <si>
    <t>St Vincent De Paul</t>
  </si>
  <si>
    <t>White Oaks</t>
  </si>
  <si>
    <t>Resettlement Supports</t>
  </si>
  <si>
    <t>Housing First</t>
  </si>
  <si>
    <t>Focus Ireland</t>
  </si>
  <si>
    <t>Sligo Social Service Council CLG</t>
  </si>
  <si>
    <t>St Colmcille Hostel</t>
  </si>
  <si>
    <t>St Vincent de Paul</t>
  </si>
  <si>
    <t>Maryville Hostel</t>
  </si>
  <si>
    <t>Sligo Social Services</t>
  </si>
  <si>
    <t>Shalomar</t>
  </si>
  <si>
    <t>Finiskiln Housing Association</t>
  </si>
  <si>
    <t>Donegal County Council</t>
  </si>
  <si>
    <t>B&amp;B</t>
  </si>
  <si>
    <t>Various B &amp; B providers</t>
  </si>
  <si>
    <t>Leitrim County Council</t>
  </si>
  <si>
    <t>Sligo County Council</t>
  </si>
  <si>
    <t>Ballytivnan Hostel</t>
  </si>
  <si>
    <t>Outreach Services</t>
  </si>
  <si>
    <t>Homeless HAP Placefinder Service</t>
  </si>
  <si>
    <t>Regional Homeless Services Management</t>
  </si>
  <si>
    <t>I hereby certify that this statement of expenditure relates to the homeless services programme for the North West Region and that the delegated 'Section 10' Exchequer funding allocation is used for the sole purpose of expenditure incurred on this homeless services programme:</t>
  </si>
  <si>
    <t>Homeless Prevention Officer</t>
  </si>
  <si>
    <t>Category 1A - Homeless Prevention, Tenancy Sustainment and Resettlement Supports (Excluding Housing First)</t>
  </si>
  <si>
    <t>Category 1B - Housing First Services</t>
  </si>
  <si>
    <t xml:space="preserve">Category 2 -  Supported Emergency Accommodation for Families  </t>
  </si>
  <si>
    <t xml:space="preserve">Category 2A -  Supported Emergency Accommodation for Families (Excluding Family Hubs) </t>
  </si>
  <si>
    <t xml:space="preserve">Category 2B -  Family Hubs </t>
  </si>
  <si>
    <t>DHLGH / North West Protocol Agreement - Financial Report 2025</t>
  </si>
  <si>
    <t>Initial 2025 Expenditure Estimate</t>
  </si>
  <si>
    <t>TD's Family Hub</t>
  </si>
  <si>
    <t>White Sand Consultancy LTD</t>
  </si>
  <si>
    <t>Category 3 - Youth Specific Services</t>
  </si>
  <si>
    <t>Category 4 -  Supported Emergency Accommodation for Singles</t>
  </si>
  <si>
    <t xml:space="preserve">Category 5 -  Other Emergency Accommodation - Commerical Hotels and B&amp;Bs </t>
  </si>
  <si>
    <t>Category 5A -  Other Emergency Accommodation - Commerical Hotels and B&amp;Bs (Excluding Contracted Commercical Hotels and B&amp;BS)</t>
  </si>
  <si>
    <t>Category 5B -  Other Emergency Accommodation - Contracted Commerical Hotels and B&amp;Bs</t>
  </si>
  <si>
    <t>Other Emergency Accommodation</t>
  </si>
  <si>
    <t>Category 6 - Long-Term Supported Accommodation</t>
  </si>
  <si>
    <t>Category 7 - Day Services</t>
  </si>
  <si>
    <t>Category 8 - Housing Authority Homeless Services Provision including Administration</t>
  </si>
  <si>
    <t xml:space="preserve">Category 8A Housing Authority Prevention Services </t>
  </si>
  <si>
    <t xml:space="preserve">Category 8B Other Housing Authority Services including Administration </t>
  </si>
  <si>
    <t>Tenancy Sustainment Officer</t>
  </si>
  <si>
    <t>Total Annual Expenditure (to end of current reporting quarter)</t>
  </si>
  <si>
    <t>Year Ending December 31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</si>
</sst>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
  </numFmts>
  <fonts count="8" x14ac:knownFonts="1">
    <font>
      <sz val="11"/>
      <color theme="1"/>
      <name val="Calibri"/>
      <family val="2"/>
      <scheme val="minor"/>
    </font>
    <font>
      <sz val="11"/>
      <color theme="1"/>
      <name val="Calibri"/>
      <family val="2"/>
      <scheme val="minor"/>
    </font>
    <font>
      <b/>
      <sz val="18"/>
      <color theme="1"/>
      <name val="Verdana"/>
      <family val="2"/>
    </font>
    <font>
      <b/>
      <sz val="10"/>
      <color theme="1"/>
      <name val="Verdana"/>
      <family val="2"/>
    </font>
    <font>
      <b/>
      <sz val="10"/>
      <name val="Verdana"/>
      <family val="2"/>
    </font>
    <font>
      <sz val="10"/>
      <name val="Verdana"/>
      <family val="2"/>
    </font>
    <font>
      <sz val="10"/>
      <color theme="1"/>
      <name val="Verdana"/>
      <family val="2"/>
    </font>
    <font>
      <b/>
      <sz val="9"/>
      <name val="Verdana"/>
      <family val="2"/>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4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115">
    <xf numFmtId="0" fontId="0" fillId="0" borderId="0" xfId="0"/>
    <xf numFmtId="164" fontId="6" fillId="0" borderId="6" xfId="0" applyNumberFormat="1" applyFont="1" applyBorder="1" applyAlignment="1" applyProtection="1">
      <alignment horizontal="center" vertical="center"/>
      <protection locked="0"/>
    </xf>
    <xf numFmtId="164" fontId="5" fillId="0" borderId="7" xfId="1" applyNumberFormat="1" applyFont="1" applyFill="1" applyBorder="1" applyAlignment="1" applyProtection="1">
      <alignment horizontal="center" vertical="center"/>
    </xf>
    <xf numFmtId="164" fontId="6" fillId="0" borderId="6" xfId="0" applyNumberFormat="1" applyFont="1" applyBorder="1" applyAlignment="1" applyProtection="1">
      <alignment horizontal="center" vertical="center" wrapText="1"/>
      <protection locked="0"/>
    </xf>
    <xf numFmtId="0" fontId="5" fillId="0" borderId="0" xfId="0" applyFont="1" applyAlignment="1" applyProtection="1">
      <alignment wrapText="1"/>
      <protection locked="0"/>
    </xf>
    <xf numFmtId="164" fontId="5" fillId="0" borderId="0" xfId="0" applyNumberFormat="1" applyFont="1" applyAlignment="1" applyProtection="1">
      <alignment horizontal="center"/>
      <protection locked="0"/>
    </xf>
    <xf numFmtId="0" fontId="3" fillId="0" borderId="9" xfId="0" applyFont="1" applyBorder="1" applyAlignment="1" applyProtection="1">
      <alignment wrapText="1"/>
      <protection locked="0"/>
    </xf>
    <xf numFmtId="0" fontId="3" fillId="0" borderId="0" xfId="0" applyFont="1" applyAlignment="1" applyProtection="1">
      <alignment horizontal="right" wrapText="1"/>
      <protection locked="0"/>
    </xf>
    <xf numFmtId="0" fontId="3" fillId="0" borderId="0" xfId="0" applyFont="1" applyAlignment="1" applyProtection="1">
      <alignment wrapText="1"/>
      <protection locked="0"/>
    </xf>
    <xf numFmtId="0" fontId="5" fillId="0" borderId="9" xfId="0" applyFont="1" applyBorder="1" applyAlignment="1" applyProtection="1">
      <alignment horizontal="right"/>
      <protection locked="0"/>
    </xf>
    <xf numFmtId="14" fontId="5" fillId="0" borderId="9" xfId="0" applyNumberFormat="1" applyFont="1" applyBorder="1" applyAlignment="1" applyProtection="1">
      <alignment horizontal="right"/>
      <protection locked="0"/>
    </xf>
    <xf numFmtId="164" fontId="3" fillId="0" borderId="0" xfId="0" applyNumberFormat="1" applyFont="1" applyAlignment="1" applyProtection="1">
      <alignment horizontal="center" vertical="center"/>
      <protection locked="0"/>
    </xf>
    <xf numFmtId="0" fontId="4" fillId="0" borderId="4" xfId="0" applyFont="1" applyBorder="1" applyAlignment="1" applyProtection="1">
      <alignment horizontal="center" vertical="center" wrapText="1"/>
      <protection locked="0"/>
    </xf>
    <xf numFmtId="164" fontId="6" fillId="0" borderId="7" xfId="0" applyNumberFormat="1" applyFont="1" applyBorder="1" applyAlignment="1" applyProtection="1">
      <alignment horizontal="center" vertical="center"/>
      <protection locked="0"/>
    </xf>
    <xf numFmtId="164" fontId="6" fillId="0" borderId="20" xfId="0" applyNumberFormat="1" applyFont="1" applyBorder="1" applyAlignment="1" applyProtection="1">
      <alignment horizontal="center" vertical="center" wrapText="1"/>
      <protection locked="0"/>
    </xf>
    <xf numFmtId="164" fontId="6" fillId="0" borderId="20" xfId="0" applyNumberFormat="1" applyFont="1" applyBorder="1" applyAlignment="1" applyProtection="1">
      <alignment horizontal="center" vertical="center"/>
      <protection locked="0"/>
    </xf>
    <xf numFmtId="164" fontId="5" fillId="0" borderId="28" xfId="1" applyNumberFormat="1" applyFont="1" applyFill="1" applyBorder="1" applyAlignment="1" applyProtection="1">
      <alignment horizontal="center" vertical="center"/>
    </xf>
    <xf numFmtId="164" fontId="6" fillId="0" borderId="28" xfId="0" applyNumberFormat="1" applyFont="1" applyBorder="1" applyAlignment="1" applyProtection="1">
      <alignment horizontal="center" vertical="center"/>
      <protection locked="0"/>
    </xf>
    <xf numFmtId="164" fontId="6" fillId="0" borderId="32" xfId="0" applyNumberFormat="1" applyFont="1" applyBorder="1" applyAlignment="1" applyProtection="1">
      <alignment horizontal="center" vertical="center"/>
      <protection locked="0"/>
    </xf>
    <xf numFmtId="164" fontId="6" fillId="0" borderId="11" xfId="0" applyNumberFormat="1" applyFont="1" applyBorder="1" applyAlignment="1" applyProtection="1">
      <alignment horizontal="center" vertical="center"/>
      <protection locked="0"/>
    </xf>
    <xf numFmtId="164" fontId="6" fillId="0" borderId="38" xfId="0" applyNumberFormat="1" applyFont="1" applyBorder="1" applyAlignment="1" applyProtection="1">
      <alignment horizontal="center" vertical="center"/>
      <protection locked="0"/>
    </xf>
    <xf numFmtId="0" fontId="0" fillId="0" borderId="0" xfId="0" applyAlignment="1">
      <alignment wrapText="1"/>
    </xf>
    <xf numFmtId="0" fontId="3" fillId="0" borderId="0" xfId="0" applyFont="1" applyAlignment="1">
      <alignment horizontal="left"/>
    </xf>
    <xf numFmtId="0" fontId="3" fillId="0" borderId="4" xfId="0" applyFont="1" applyBorder="1" applyAlignment="1">
      <alignment horizontal="left" vertical="center"/>
    </xf>
    <xf numFmtId="0" fontId="7" fillId="2" borderId="4" xfId="0" applyFont="1" applyFill="1" applyBorder="1" applyAlignment="1">
      <alignment horizontal="left" vertical="center" wrapText="1"/>
    </xf>
    <xf numFmtId="0" fontId="3" fillId="0" borderId="4" xfId="0" applyFont="1" applyBorder="1" applyAlignment="1">
      <alignment horizontal="center" vertical="center" wrapText="1"/>
    </xf>
    <xf numFmtId="0" fontId="4" fillId="0" borderId="4" xfId="0" applyFont="1" applyBorder="1" applyAlignment="1">
      <alignment horizontal="center" vertical="center" wrapText="1"/>
    </xf>
    <xf numFmtId="0" fontId="5" fillId="0" borderId="5" xfId="0" applyFont="1" applyBorder="1" applyAlignment="1">
      <alignment vertical="center" wrapText="1"/>
    </xf>
    <xf numFmtId="0" fontId="5" fillId="0" borderId="6" xfId="0" applyFont="1" applyBorder="1" applyAlignment="1">
      <alignment vertical="center" wrapText="1"/>
    </xf>
    <xf numFmtId="164" fontId="5" fillId="0" borderId="6" xfId="0" applyNumberFormat="1" applyFont="1" applyBorder="1" applyAlignment="1">
      <alignment horizontal="center" vertical="center" wrapText="1"/>
    </xf>
    <xf numFmtId="0" fontId="5" fillId="0" borderId="13" xfId="0" applyFont="1" applyBorder="1" applyAlignment="1">
      <alignment vertical="center" wrapText="1"/>
    </xf>
    <xf numFmtId="0" fontId="5" fillId="0" borderId="14" xfId="0" applyFont="1" applyBorder="1" applyAlignment="1">
      <alignment vertical="center" wrapText="1"/>
    </xf>
    <xf numFmtId="0" fontId="5" fillId="0" borderId="19" xfId="0" applyFont="1" applyBorder="1" applyAlignment="1">
      <alignment vertical="center" wrapText="1"/>
    </xf>
    <xf numFmtId="0" fontId="5" fillId="0" borderId="20" xfId="0" applyFont="1" applyBorder="1" applyAlignment="1">
      <alignment vertical="center" wrapText="1"/>
    </xf>
    <xf numFmtId="164" fontId="5" fillId="0" borderId="20" xfId="0" applyNumberFormat="1" applyFont="1" applyBorder="1" applyAlignment="1">
      <alignment horizontal="center" vertical="center" wrapText="1"/>
    </xf>
    <xf numFmtId="164" fontId="3" fillId="0" borderId="23" xfId="0" applyNumberFormat="1" applyFont="1" applyBorder="1" applyAlignment="1">
      <alignment horizontal="center" vertical="center"/>
    </xf>
    <xf numFmtId="0" fontId="0" fillId="0" borderId="24" xfId="0" applyBorder="1" applyAlignment="1">
      <alignment wrapText="1"/>
    </xf>
    <xf numFmtId="0" fontId="3" fillId="0" borderId="0" xfId="0" applyFont="1" applyAlignment="1">
      <alignment horizontal="right"/>
    </xf>
    <xf numFmtId="164" fontId="3" fillId="0" borderId="0" xfId="0" applyNumberFormat="1" applyFont="1" applyAlignment="1">
      <alignment horizontal="center" vertical="center"/>
    </xf>
    <xf numFmtId="164" fontId="5" fillId="0" borderId="25" xfId="0" applyNumberFormat="1" applyFont="1" applyBorder="1" applyAlignment="1">
      <alignment horizontal="center" vertical="center" wrapText="1"/>
    </xf>
    <xf numFmtId="0" fontId="5" fillId="0" borderId="27" xfId="0" applyFont="1" applyBorder="1" applyAlignment="1">
      <alignment horizontal="left" vertical="center" wrapText="1"/>
    </xf>
    <xf numFmtId="0" fontId="5" fillId="0" borderId="25" xfId="0" applyFont="1" applyBorder="1" applyAlignment="1">
      <alignment horizontal="left" vertical="center" wrapText="1"/>
    </xf>
    <xf numFmtId="0" fontId="5" fillId="0" borderId="28"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19" xfId="0" applyFont="1" applyBorder="1" applyAlignment="1">
      <alignment horizontal="left" vertical="center" wrapText="1"/>
    </xf>
    <xf numFmtId="0" fontId="5" fillId="0" borderId="20" xfId="0" applyFont="1" applyBorder="1" applyAlignment="1">
      <alignment horizontal="left" vertical="center" wrapText="1"/>
    </xf>
    <xf numFmtId="0" fontId="5" fillId="0" borderId="12" xfId="0" applyFont="1" applyBorder="1" applyAlignment="1">
      <alignment horizontal="left" vertical="center" wrapText="1"/>
    </xf>
    <xf numFmtId="0" fontId="6" fillId="0" borderId="11" xfId="0" applyFont="1" applyBorder="1" applyAlignment="1">
      <alignment horizontal="left" vertical="center" wrapText="1"/>
    </xf>
    <xf numFmtId="164" fontId="5" fillId="2" borderId="15" xfId="1" applyNumberFormat="1" applyFont="1" applyFill="1" applyBorder="1" applyAlignment="1" applyProtection="1">
      <alignment horizontal="center" vertical="center"/>
    </xf>
    <xf numFmtId="0" fontId="5" fillId="0" borderId="13" xfId="0" applyFont="1" applyBorder="1" applyAlignment="1">
      <alignment horizontal="left" vertical="center" wrapText="1"/>
    </xf>
    <xf numFmtId="0" fontId="6" fillId="0" borderId="6" xfId="0" applyFont="1" applyBorder="1" applyAlignment="1">
      <alignment horizontal="left" vertical="center" wrapText="1"/>
    </xf>
    <xf numFmtId="164" fontId="5" fillId="2" borderId="9" xfId="1" applyNumberFormat="1" applyFont="1" applyFill="1" applyBorder="1" applyAlignment="1" applyProtection="1">
      <alignment horizontal="center" vertical="center"/>
    </xf>
    <xf numFmtId="0" fontId="5" fillId="0" borderId="29" xfId="0" applyFont="1" applyBorder="1" applyAlignment="1">
      <alignment horizontal="left" vertical="center" wrapText="1"/>
    </xf>
    <xf numFmtId="0" fontId="6" fillId="0" borderId="20" xfId="0" applyFont="1" applyBorder="1" applyAlignment="1">
      <alignment horizontal="left" vertical="center" wrapText="1"/>
    </xf>
    <xf numFmtId="164" fontId="5" fillId="2" borderId="0" xfId="1" applyNumberFormat="1" applyFont="1" applyFill="1" applyBorder="1" applyAlignment="1" applyProtection="1">
      <alignment horizontal="center" vertical="center"/>
    </xf>
    <xf numFmtId="0" fontId="3" fillId="0" borderId="16" xfId="0" applyFont="1" applyBorder="1" applyAlignment="1">
      <alignment horizontal="left" vertical="center"/>
    </xf>
    <xf numFmtId="0" fontId="3" fillId="0" borderId="16" xfId="0" applyFont="1" applyBorder="1" applyAlignment="1">
      <alignment horizontal="center" vertical="center" wrapText="1"/>
    </xf>
    <xf numFmtId="0" fontId="4" fillId="0" borderId="16" xfId="0" applyFont="1" applyBorder="1" applyAlignment="1">
      <alignment horizontal="center" vertical="center" wrapText="1"/>
    </xf>
    <xf numFmtId="164" fontId="5" fillId="2" borderId="11" xfId="1" applyNumberFormat="1" applyFont="1" applyFill="1" applyBorder="1" applyAlignment="1" applyProtection="1">
      <alignment horizontal="center" vertical="center"/>
    </xf>
    <xf numFmtId="0" fontId="5" fillId="0" borderId="36" xfId="0" applyFont="1" applyBorder="1" applyAlignment="1">
      <alignment horizontal="left" vertical="center" wrapText="1"/>
    </xf>
    <xf numFmtId="0" fontId="5" fillId="0" borderId="7" xfId="0" applyFont="1" applyBorder="1" applyAlignment="1">
      <alignment horizontal="left" vertical="center" wrapText="1"/>
    </xf>
    <xf numFmtId="164" fontId="5" fillId="2" borderId="7" xfId="1" applyNumberFormat="1" applyFont="1" applyFill="1" applyBorder="1" applyAlignment="1" applyProtection="1">
      <alignment horizontal="center" vertical="center"/>
    </xf>
    <xf numFmtId="0" fontId="5" fillId="0" borderId="37" xfId="0" applyFont="1" applyBorder="1" applyAlignment="1">
      <alignment horizontal="left" vertical="center" wrapText="1"/>
    </xf>
    <xf numFmtId="0" fontId="5" fillId="0" borderId="38" xfId="0" applyFont="1" applyBorder="1" applyAlignment="1">
      <alignment horizontal="left" vertical="center" wrapText="1"/>
    </xf>
    <xf numFmtId="164" fontId="5" fillId="2" borderId="38" xfId="1" applyNumberFormat="1" applyFont="1" applyFill="1" applyBorder="1" applyAlignment="1" applyProtection="1">
      <alignment horizontal="center" vertical="center"/>
    </xf>
    <xf numFmtId="164" fontId="3" fillId="0" borderId="35" xfId="0" applyNumberFormat="1" applyFont="1" applyBorder="1" applyAlignment="1">
      <alignment horizontal="center" vertical="center"/>
    </xf>
    <xf numFmtId="164" fontId="6" fillId="2" borderId="20" xfId="0" applyNumberFormat="1" applyFont="1" applyFill="1" applyBorder="1" applyAlignment="1">
      <alignment horizontal="center" vertical="center"/>
    </xf>
    <xf numFmtId="0" fontId="5" fillId="0" borderId="8" xfId="0" applyFont="1" applyBorder="1" applyAlignment="1">
      <alignment horizontal="left" vertical="center" wrapText="1"/>
    </xf>
    <xf numFmtId="0" fontId="5" fillId="0" borderId="33" xfId="0" applyFont="1" applyBorder="1" applyAlignment="1">
      <alignment horizontal="left" vertical="center" wrapText="1"/>
    </xf>
    <xf numFmtId="0" fontId="5" fillId="0" borderId="31" xfId="0" applyFont="1" applyBorder="1" applyAlignment="1">
      <alignment horizontal="left" vertical="center" wrapText="1"/>
    </xf>
    <xf numFmtId="0" fontId="5" fillId="0" borderId="24" xfId="0" applyFont="1" applyBorder="1" applyAlignment="1">
      <alignment wrapText="1"/>
    </xf>
    <xf numFmtId="0" fontId="5" fillId="0" borderId="0" xfId="0" applyFont="1"/>
    <xf numFmtId="0" fontId="5" fillId="0" borderId="0" xfId="0" applyFont="1" applyAlignment="1">
      <alignment wrapText="1"/>
    </xf>
    <xf numFmtId="0" fontId="3" fillId="0" borderId="4" xfId="0" applyFont="1" applyBorder="1" applyAlignment="1">
      <alignment horizontal="right" vertical="center"/>
    </xf>
    <xf numFmtId="164" fontId="3" fillId="0" borderId="4" xfId="0" applyNumberFormat="1" applyFont="1" applyBorder="1" applyAlignment="1">
      <alignment horizontal="center" vertical="center"/>
    </xf>
    <xf numFmtId="0" fontId="4" fillId="0" borderId="0" xfId="0" applyFont="1" applyAlignment="1">
      <alignment wrapText="1"/>
    </xf>
    <xf numFmtId="164" fontId="4" fillId="0" borderId="0" xfId="0" applyNumberFormat="1" applyFont="1" applyAlignment="1">
      <alignment horizontal="center"/>
    </xf>
    <xf numFmtId="0" fontId="4" fillId="0" borderId="0" xfId="0" applyFont="1" applyAlignment="1">
      <alignment horizontal="right" wrapText="1"/>
    </xf>
    <xf numFmtId="164" fontId="5" fillId="0" borderId="0" xfId="0" applyNumberFormat="1" applyFont="1" applyAlignment="1">
      <alignment horizontal="center"/>
    </xf>
    <xf numFmtId="0" fontId="5" fillId="0" borderId="0" xfId="0" applyFont="1" applyAlignment="1">
      <alignment horizontal="center"/>
    </xf>
    <xf numFmtId="0" fontId="3" fillId="0" borderId="0" xfId="0" applyFont="1" applyAlignment="1">
      <alignment horizontal="right" wrapText="1"/>
    </xf>
    <xf numFmtId="164" fontId="5" fillId="0" borderId="0" xfId="0" applyNumberFormat="1" applyFont="1" applyAlignment="1">
      <alignment wrapText="1"/>
    </xf>
    <xf numFmtId="164" fontId="6" fillId="0" borderId="39" xfId="0" applyNumberFormat="1" applyFont="1" applyBorder="1" applyAlignment="1" applyProtection="1">
      <alignment horizontal="center" vertical="center"/>
      <protection locked="0"/>
    </xf>
    <xf numFmtId="164" fontId="6" fillId="0" borderId="40" xfId="0" applyNumberFormat="1" applyFont="1" applyBorder="1" applyAlignment="1" applyProtection="1">
      <alignment horizontal="center" vertical="center"/>
      <protection locked="0"/>
    </xf>
    <xf numFmtId="164" fontId="6" fillId="0" borderId="41" xfId="0" applyNumberFormat="1" applyFont="1" applyBorder="1" applyAlignment="1" applyProtection="1">
      <alignment horizontal="center" vertical="center"/>
      <protection locked="0"/>
    </xf>
    <xf numFmtId="0" fontId="0" fillId="0" borderId="4" xfId="0" applyBorder="1" applyAlignment="1">
      <alignment wrapText="1"/>
    </xf>
    <xf numFmtId="0" fontId="0" fillId="0" borderId="21" xfId="0" applyBorder="1" applyAlignment="1" applyProtection="1">
      <alignment wrapText="1"/>
      <protection locked="0"/>
    </xf>
    <xf numFmtId="0" fontId="0" fillId="0" borderId="18" xfId="0" applyBorder="1" applyAlignment="1" applyProtection="1">
      <alignment wrapText="1"/>
      <protection locked="0"/>
    </xf>
    <xf numFmtId="0" fontId="0" fillId="0" borderId="26" xfId="0" applyBorder="1" applyAlignment="1" applyProtection="1">
      <alignment wrapText="1"/>
      <protection locked="0"/>
    </xf>
    <xf numFmtId="0" fontId="0" fillId="0" borderId="17" xfId="0" applyBorder="1" applyAlignment="1" applyProtection="1">
      <alignment wrapText="1"/>
      <protection locked="0"/>
    </xf>
    <xf numFmtId="0" fontId="6" fillId="0" borderId="17" xfId="0" applyFont="1" applyBorder="1" applyAlignment="1" applyProtection="1">
      <alignment horizontal="center" vertical="center" wrapText="1"/>
      <protection locked="0"/>
    </xf>
    <xf numFmtId="0" fontId="4" fillId="3" borderId="1"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3" fillId="0" borderId="1" xfId="0" applyFont="1" applyBorder="1" applyAlignment="1">
      <alignment horizontal="right"/>
    </xf>
    <xf numFmtId="0" fontId="3" fillId="0" borderId="2" xfId="0" applyFont="1" applyBorder="1" applyAlignment="1">
      <alignment horizontal="right"/>
    </xf>
    <xf numFmtId="0" fontId="3" fillId="0" borderId="22" xfId="0" applyFont="1" applyBorder="1" applyAlignment="1">
      <alignment horizontal="right"/>
    </xf>
    <xf numFmtId="0" fontId="2" fillId="0" borderId="0" xfId="0" applyFont="1"/>
    <xf numFmtId="0" fontId="3" fillId="0" borderId="0" xfId="0" applyFont="1" applyAlignment="1">
      <alignment horizontal="left"/>
    </xf>
    <xf numFmtId="0" fontId="3" fillId="0" borderId="30" xfId="0" applyFont="1" applyBorder="1" applyAlignment="1">
      <alignment horizontal="right" vertical="center"/>
    </xf>
    <xf numFmtId="0" fontId="3" fillId="0" borderId="23" xfId="0" applyFont="1" applyBorder="1" applyAlignment="1">
      <alignment horizontal="right" vertical="center"/>
    </xf>
    <xf numFmtId="0" fontId="5" fillId="0" borderId="0" xfId="0" applyFont="1" applyAlignment="1">
      <alignment horizontal="left" wrapText="1"/>
    </xf>
    <xf numFmtId="0" fontId="3" fillId="0" borderId="1" xfId="0" applyFont="1" applyBorder="1" applyAlignment="1">
      <alignment horizontal="right" vertical="center"/>
    </xf>
    <xf numFmtId="0" fontId="3" fillId="0" borderId="2" xfId="0" applyFont="1" applyBorder="1" applyAlignment="1">
      <alignment horizontal="right" vertical="center"/>
    </xf>
    <xf numFmtId="0" fontId="3" fillId="0" borderId="22" xfId="0" applyFont="1" applyBorder="1" applyAlignment="1">
      <alignment horizontal="right" vertical="center"/>
    </xf>
    <xf numFmtId="0" fontId="3" fillId="0" borderId="30" xfId="0" applyFont="1" applyBorder="1" applyAlignment="1">
      <alignment horizontal="right"/>
    </xf>
    <xf numFmtId="0" fontId="3" fillId="0" borderId="23" xfId="0" applyFont="1" applyBorder="1" applyAlignment="1">
      <alignment horizontal="right"/>
    </xf>
    <xf numFmtId="0" fontId="3" fillId="3" borderId="1" xfId="0" applyFont="1" applyFill="1" applyBorder="1" applyAlignment="1">
      <alignment horizontal="left" vertical="center"/>
    </xf>
    <xf numFmtId="0" fontId="3" fillId="3" borderId="2" xfId="0" applyFont="1" applyFill="1" applyBorder="1" applyAlignment="1">
      <alignment horizontal="left" vertical="center"/>
    </xf>
    <xf numFmtId="0" fontId="3" fillId="3" borderId="3" xfId="0" applyFont="1" applyFill="1" applyBorder="1" applyAlignment="1">
      <alignment horizontal="left" vertical="center"/>
    </xf>
    <xf numFmtId="0" fontId="3" fillId="0" borderId="34" xfId="0" applyFont="1" applyBorder="1" applyAlignment="1">
      <alignment horizontal="right"/>
    </xf>
    <xf numFmtId="0" fontId="3" fillId="0" borderId="35" xfId="0" applyFont="1" applyBorder="1" applyAlignment="1">
      <alignment horizontal="right"/>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03"/>
  <sheetViews>
    <sheetView tabSelected="1" zoomScale="87" zoomScaleNormal="90" workbookViewId="0">
      <selection activeCell="G1" sqref="G1:G1048576"/>
    </sheetView>
  </sheetViews>
  <sheetFormatPr defaultColWidth="9.1796875" defaultRowHeight="14.5" x14ac:dyDescent="0.35"/>
  <cols>
    <col min="1" max="1" width="40.54296875" customWidth="1"/>
    <col min="2" max="2" width="47.81640625" customWidth="1"/>
    <col min="3" max="3" width="38" customWidth="1"/>
    <col min="4" max="6" width="21.1796875" customWidth="1"/>
    <col min="7" max="7" width="43.453125" style="21" hidden="1" customWidth="1"/>
  </cols>
  <sheetData>
    <row r="1" spans="1:7" x14ac:dyDescent="0.35">
      <c r="A1" s="100" t="s">
        <v>0</v>
      </c>
      <c r="B1" s="100"/>
    </row>
    <row r="2" spans="1:7" x14ac:dyDescent="0.35">
      <c r="A2" s="100"/>
      <c r="B2" s="100"/>
    </row>
    <row r="4" spans="1:7" x14ac:dyDescent="0.35">
      <c r="A4" s="101" t="s">
        <v>47</v>
      </c>
      <c r="B4" s="101"/>
      <c r="C4" s="101"/>
      <c r="D4" s="101"/>
    </row>
    <row r="5" spans="1:7" ht="15" thickBot="1" x14ac:dyDescent="0.4">
      <c r="A5" s="22"/>
      <c r="B5" s="22" t="s">
        <v>64</v>
      </c>
      <c r="C5" s="22"/>
      <c r="D5" s="22"/>
    </row>
    <row r="6" spans="1:7" ht="15.75" customHeight="1" thickBot="1" x14ac:dyDescent="0.4">
      <c r="A6" s="94" t="s">
        <v>1</v>
      </c>
      <c r="B6" s="95"/>
      <c r="C6" s="95"/>
      <c r="D6" s="95"/>
      <c r="E6" s="95"/>
      <c r="F6" s="95"/>
      <c r="G6" s="96"/>
    </row>
    <row r="7" spans="1:7" ht="15.75" customHeight="1" thickBot="1" x14ac:dyDescent="0.4">
      <c r="A7" s="94" t="s">
        <v>42</v>
      </c>
      <c r="B7" s="95"/>
      <c r="C7" s="95"/>
      <c r="D7" s="95"/>
      <c r="E7" s="95"/>
      <c r="F7" s="95"/>
      <c r="G7" s="96"/>
    </row>
    <row r="8" spans="1:7" ht="54.5" thickBot="1" x14ac:dyDescent="0.4">
      <c r="A8" s="23" t="s">
        <v>2</v>
      </c>
      <c r="B8" s="24" t="s">
        <v>12</v>
      </c>
      <c r="C8" s="23" t="s">
        <v>4</v>
      </c>
      <c r="D8" s="25" t="s">
        <v>48</v>
      </c>
      <c r="E8" s="26" t="s">
        <v>5</v>
      </c>
      <c r="F8" s="12" t="s">
        <v>63</v>
      </c>
      <c r="G8" s="12"/>
    </row>
    <row r="9" spans="1:7" x14ac:dyDescent="0.35">
      <c r="A9" s="27" t="s">
        <v>31</v>
      </c>
      <c r="B9" s="28" t="s">
        <v>17</v>
      </c>
      <c r="C9" s="28" t="s">
        <v>19</v>
      </c>
      <c r="D9" s="29">
        <v>86150</v>
      </c>
      <c r="E9" s="3">
        <v>89967</v>
      </c>
      <c r="F9" s="3">
        <v>89967</v>
      </c>
      <c r="G9" s="93"/>
    </row>
    <row r="10" spans="1:7" x14ac:dyDescent="0.35">
      <c r="A10" s="27" t="s">
        <v>31</v>
      </c>
      <c r="B10" s="28" t="s">
        <v>18</v>
      </c>
      <c r="C10" s="28" t="s">
        <v>20</v>
      </c>
      <c r="D10" s="29">
        <v>30570</v>
      </c>
      <c r="E10" s="3">
        <v>30112</v>
      </c>
      <c r="F10" s="3">
        <v>30112</v>
      </c>
      <c r="G10" s="90"/>
    </row>
    <row r="11" spans="1:7" x14ac:dyDescent="0.35">
      <c r="A11" s="30" t="s">
        <v>34</v>
      </c>
      <c r="B11" s="28" t="s">
        <v>16</v>
      </c>
      <c r="C11" s="31" t="s">
        <v>23</v>
      </c>
      <c r="D11" s="29">
        <v>61800</v>
      </c>
      <c r="E11" s="3">
        <v>63377</v>
      </c>
      <c r="F11" s="3">
        <v>63377</v>
      </c>
      <c r="G11" s="90"/>
    </row>
    <row r="12" spans="1:7" x14ac:dyDescent="0.35">
      <c r="A12" s="27" t="s">
        <v>35</v>
      </c>
      <c r="B12" s="28" t="s">
        <v>16</v>
      </c>
      <c r="C12" s="28" t="s">
        <v>23</v>
      </c>
      <c r="D12" s="29">
        <v>45397</v>
      </c>
      <c r="E12" s="3">
        <v>46879</v>
      </c>
      <c r="F12" s="3">
        <v>46879</v>
      </c>
      <c r="G12" s="90"/>
    </row>
    <row r="13" spans="1:7" x14ac:dyDescent="0.35">
      <c r="A13" s="27" t="s">
        <v>35</v>
      </c>
      <c r="B13" s="28" t="s">
        <v>16</v>
      </c>
      <c r="C13" s="28" t="s">
        <v>23</v>
      </c>
      <c r="D13" s="29">
        <v>75955</v>
      </c>
      <c r="E13" s="3">
        <v>78434</v>
      </c>
      <c r="F13" s="3">
        <v>78434</v>
      </c>
      <c r="G13" s="90"/>
    </row>
    <row r="14" spans="1:7" ht="15" thickBot="1" x14ac:dyDescent="0.4">
      <c r="A14" s="32" t="s">
        <v>35</v>
      </c>
      <c r="B14" s="33" t="s">
        <v>21</v>
      </c>
      <c r="C14" s="33" t="s">
        <v>23</v>
      </c>
      <c r="D14" s="34">
        <v>91593</v>
      </c>
      <c r="E14" s="14">
        <v>94561</v>
      </c>
      <c r="F14" s="14">
        <v>94561</v>
      </c>
      <c r="G14" s="89"/>
    </row>
    <row r="15" spans="1:7" ht="15" thickBot="1" x14ac:dyDescent="0.4">
      <c r="A15" s="97" t="s">
        <v>6</v>
      </c>
      <c r="B15" s="98"/>
      <c r="C15" s="99"/>
      <c r="D15" s="35">
        <f>SUM(D9:D14)</f>
        <v>391465</v>
      </c>
      <c r="E15" s="35">
        <f t="shared" ref="E15:F15" si="0">SUM(E9:E14)</f>
        <v>403330</v>
      </c>
      <c r="F15" s="35">
        <f t="shared" si="0"/>
        <v>403330</v>
      </c>
      <c r="G15" s="36"/>
    </row>
    <row r="16" spans="1:7" ht="15" thickBot="1" x14ac:dyDescent="0.4">
      <c r="A16" s="37"/>
      <c r="B16" s="37"/>
      <c r="C16" s="37"/>
      <c r="D16" s="38"/>
      <c r="E16" s="11"/>
      <c r="F16" s="11"/>
    </row>
    <row r="17" spans="1:7" ht="15" thickBot="1" x14ac:dyDescent="0.4">
      <c r="A17" s="94" t="s">
        <v>43</v>
      </c>
      <c r="B17" s="95"/>
      <c r="C17" s="95"/>
      <c r="D17" s="95"/>
      <c r="E17" s="95"/>
      <c r="F17" s="95"/>
      <c r="G17" s="96"/>
    </row>
    <row r="18" spans="1:7" ht="54.5" thickBot="1" x14ac:dyDescent="0.4">
      <c r="A18" s="23" t="s">
        <v>2</v>
      </c>
      <c r="B18" s="23" t="s">
        <v>13</v>
      </c>
      <c r="C18" s="23" t="s">
        <v>4</v>
      </c>
      <c r="D18" s="25" t="s">
        <v>48</v>
      </c>
      <c r="E18" s="26" t="s">
        <v>5</v>
      </c>
      <c r="F18" s="12" t="s">
        <v>63</v>
      </c>
      <c r="G18" s="12"/>
    </row>
    <row r="19" spans="1:7" ht="15" thickBot="1" x14ac:dyDescent="0.4">
      <c r="A19" s="32" t="s">
        <v>35</v>
      </c>
      <c r="B19" s="33" t="s">
        <v>22</v>
      </c>
      <c r="C19" s="33" t="s">
        <v>24</v>
      </c>
      <c r="D19" s="39">
        <v>263054</v>
      </c>
      <c r="E19" s="14">
        <v>232520</v>
      </c>
      <c r="F19" s="14">
        <v>232520</v>
      </c>
      <c r="G19" s="91"/>
    </row>
    <row r="20" spans="1:7" ht="15" thickBot="1" x14ac:dyDescent="0.4">
      <c r="A20" s="97" t="s">
        <v>6</v>
      </c>
      <c r="B20" s="98"/>
      <c r="C20" s="99"/>
      <c r="D20" s="35">
        <f>SUM(D19:D19)</f>
        <v>263054</v>
      </c>
      <c r="E20" s="35">
        <f t="shared" ref="E20:F20" si="1">SUM(E19:E19)</f>
        <v>232520</v>
      </c>
      <c r="F20" s="35">
        <f t="shared" si="1"/>
        <v>232520</v>
      </c>
      <c r="G20" s="36"/>
    </row>
    <row r="21" spans="1:7" ht="15" thickBot="1" x14ac:dyDescent="0.4">
      <c r="A21" s="37"/>
      <c r="B21" s="37"/>
      <c r="C21" s="37"/>
      <c r="D21" s="38"/>
      <c r="E21" s="11"/>
      <c r="F21" s="11"/>
    </row>
    <row r="22" spans="1:7" ht="15.75" customHeight="1" thickBot="1" x14ac:dyDescent="0.4">
      <c r="A22" s="94" t="s">
        <v>44</v>
      </c>
      <c r="B22" s="95"/>
      <c r="C22" s="95"/>
      <c r="D22" s="95"/>
      <c r="E22" s="95"/>
      <c r="F22" s="95"/>
      <c r="G22" s="96"/>
    </row>
    <row r="23" spans="1:7" ht="15.75" customHeight="1" thickBot="1" x14ac:dyDescent="0.4">
      <c r="A23" s="94" t="s">
        <v>45</v>
      </c>
      <c r="B23" s="95"/>
      <c r="C23" s="95"/>
      <c r="D23" s="95"/>
      <c r="E23" s="95"/>
      <c r="F23" s="95"/>
      <c r="G23" s="96"/>
    </row>
    <row r="24" spans="1:7" ht="54.5" thickBot="1" x14ac:dyDescent="0.4">
      <c r="A24" s="23" t="s">
        <v>2</v>
      </c>
      <c r="B24" s="23" t="s">
        <v>13</v>
      </c>
      <c r="C24" s="23" t="s">
        <v>4</v>
      </c>
      <c r="D24" s="25" t="s">
        <v>48</v>
      </c>
      <c r="E24" s="26" t="s">
        <v>5</v>
      </c>
      <c r="F24" s="12" t="s">
        <v>63</v>
      </c>
      <c r="G24" s="12"/>
    </row>
    <row r="25" spans="1:7" ht="15" thickBot="1" x14ac:dyDescent="0.4">
      <c r="A25" s="40" t="s">
        <v>31</v>
      </c>
      <c r="B25" s="41" t="s">
        <v>25</v>
      </c>
      <c r="C25" s="42" t="s">
        <v>26</v>
      </c>
      <c r="D25" s="39">
        <v>21000</v>
      </c>
      <c r="E25" s="15">
        <v>21000</v>
      </c>
      <c r="F25" s="15">
        <v>21000</v>
      </c>
      <c r="G25" s="91"/>
    </row>
    <row r="26" spans="1:7" ht="15" thickBot="1" x14ac:dyDescent="0.4">
      <c r="A26" s="97" t="s">
        <v>6</v>
      </c>
      <c r="B26" s="98"/>
      <c r="C26" s="99"/>
      <c r="D26" s="35">
        <f>SUM(D25:D25)</f>
        <v>21000</v>
      </c>
      <c r="E26" s="35">
        <f t="shared" ref="E26:F26" si="2">SUM(E25:E25)</f>
        <v>21000</v>
      </c>
      <c r="F26" s="35">
        <f t="shared" si="2"/>
        <v>21000</v>
      </c>
      <c r="G26" s="36"/>
    </row>
    <row r="27" spans="1:7" ht="15" thickBot="1" x14ac:dyDescent="0.4">
      <c r="A27" s="37"/>
      <c r="B27" s="37"/>
      <c r="C27" s="37"/>
      <c r="D27" s="38"/>
      <c r="E27" s="38"/>
      <c r="F27" s="38"/>
    </row>
    <row r="28" spans="1:7" ht="15" thickBot="1" x14ac:dyDescent="0.4">
      <c r="A28" s="94" t="s">
        <v>46</v>
      </c>
      <c r="B28" s="95"/>
      <c r="C28" s="95"/>
      <c r="D28" s="95"/>
      <c r="E28" s="95"/>
      <c r="F28" s="95"/>
      <c r="G28" s="96"/>
    </row>
    <row r="29" spans="1:7" ht="54.5" thickBot="1" x14ac:dyDescent="0.4">
      <c r="A29" s="23" t="s">
        <v>2</v>
      </c>
      <c r="B29" s="23" t="s">
        <v>13</v>
      </c>
      <c r="C29" s="23" t="s">
        <v>4</v>
      </c>
      <c r="D29" s="25" t="s">
        <v>48</v>
      </c>
      <c r="E29" s="26" t="s">
        <v>5</v>
      </c>
      <c r="F29" s="12" t="s">
        <v>63</v>
      </c>
      <c r="G29" s="12"/>
    </row>
    <row r="30" spans="1:7" ht="15" thickBot="1" x14ac:dyDescent="0.4">
      <c r="A30" s="40" t="s">
        <v>35</v>
      </c>
      <c r="B30" s="41" t="s">
        <v>49</v>
      </c>
      <c r="C30" s="42" t="s">
        <v>50</v>
      </c>
      <c r="D30" s="39">
        <v>607360</v>
      </c>
      <c r="E30" s="15">
        <v>607360</v>
      </c>
      <c r="F30" s="15">
        <v>607360</v>
      </c>
      <c r="G30" s="91"/>
    </row>
    <row r="31" spans="1:7" ht="15" thickBot="1" x14ac:dyDescent="0.4">
      <c r="A31" s="97" t="s">
        <v>6</v>
      </c>
      <c r="B31" s="98"/>
      <c r="C31" s="99"/>
      <c r="D31" s="35">
        <f>SUM(D30:D30)</f>
        <v>607360</v>
      </c>
      <c r="E31" s="35">
        <f t="shared" ref="E31:F31" si="3">SUM(E30:E30)</f>
        <v>607360</v>
      </c>
      <c r="F31" s="35">
        <f t="shared" si="3"/>
        <v>607360</v>
      </c>
      <c r="G31" s="36"/>
    </row>
    <row r="32" spans="1:7" ht="15" thickBot="1" x14ac:dyDescent="0.4">
      <c r="A32" s="37"/>
      <c r="B32" s="37"/>
      <c r="C32" s="37"/>
      <c r="D32" s="38"/>
      <c r="E32" s="38"/>
      <c r="F32" s="38"/>
    </row>
    <row r="33" spans="1:7" ht="15" thickBot="1" x14ac:dyDescent="0.4">
      <c r="A33" s="94" t="s">
        <v>51</v>
      </c>
      <c r="B33" s="95"/>
      <c r="C33" s="95"/>
      <c r="D33" s="95"/>
      <c r="E33" s="95"/>
      <c r="F33" s="95"/>
      <c r="G33" s="96"/>
    </row>
    <row r="34" spans="1:7" ht="54.5" thickBot="1" x14ac:dyDescent="0.4">
      <c r="A34" s="23" t="s">
        <v>2</v>
      </c>
      <c r="B34" s="23" t="s">
        <v>13</v>
      </c>
      <c r="C34" s="23" t="s">
        <v>4</v>
      </c>
      <c r="D34" s="25" t="s">
        <v>48</v>
      </c>
      <c r="E34" s="26" t="s">
        <v>5</v>
      </c>
      <c r="F34" s="12" t="s">
        <v>63</v>
      </c>
      <c r="G34" s="12"/>
    </row>
    <row r="35" spans="1:7" ht="15" thickBot="1" x14ac:dyDescent="0.4">
      <c r="A35" s="40"/>
      <c r="B35" s="41"/>
      <c r="C35" s="42"/>
      <c r="D35" s="39"/>
      <c r="E35" s="15"/>
      <c r="F35" s="15"/>
      <c r="G35" s="91"/>
    </row>
    <row r="36" spans="1:7" ht="15" thickBot="1" x14ac:dyDescent="0.4">
      <c r="A36" s="97" t="s">
        <v>6</v>
      </c>
      <c r="B36" s="98"/>
      <c r="C36" s="99"/>
      <c r="D36" s="35">
        <f>SUM(D35:D35)</f>
        <v>0</v>
      </c>
      <c r="E36" s="35">
        <f t="shared" ref="E36:F36" si="4">SUM(E35:E35)</f>
        <v>0</v>
      </c>
      <c r="F36" s="35">
        <f t="shared" si="4"/>
        <v>0</v>
      </c>
      <c r="G36" s="36"/>
    </row>
    <row r="37" spans="1:7" ht="15" thickBot="1" x14ac:dyDescent="0.4"/>
    <row r="38" spans="1:7" ht="15.75" customHeight="1" thickBot="1" x14ac:dyDescent="0.4">
      <c r="A38" s="94" t="s">
        <v>52</v>
      </c>
      <c r="B38" s="95"/>
      <c r="C38" s="95"/>
      <c r="D38" s="95"/>
      <c r="E38" s="95"/>
      <c r="F38" s="95"/>
      <c r="G38" s="96"/>
    </row>
    <row r="39" spans="1:7" ht="54.5" thickBot="1" x14ac:dyDescent="0.4">
      <c r="A39" s="23" t="s">
        <v>2</v>
      </c>
      <c r="B39" s="23" t="s">
        <v>13</v>
      </c>
      <c r="C39" s="23" t="s">
        <v>4</v>
      </c>
      <c r="D39" s="25" t="s">
        <v>48</v>
      </c>
      <c r="E39" s="26" t="s">
        <v>5</v>
      </c>
      <c r="F39" s="12" t="s">
        <v>63</v>
      </c>
      <c r="G39" s="12"/>
    </row>
    <row r="40" spans="1:7" x14ac:dyDescent="0.35">
      <c r="A40" s="43" t="s">
        <v>31</v>
      </c>
      <c r="B40" s="44" t="s">
        <v>25</v>
      </c>
      <c r="C40" s="44" t="s">
        <v>26</v>
      </c>
      <c r="D40" s="2">
        <v>14000</v>
      </c>
      <c r="E40" s="1">
        <f>D40</f>
        <v>14000</v>
      </c>
      <c r="F40" s="1">
        <v>14000</v>
      </c>
      <c r="G40" s="92"/>
    </row>
    <row r="41" spans="1:7" x14ac:dyDescent="0.35">
      <c r="A41" s="45" t="s">
        <v>35</v>
      </c>
      <c r="B41" s="46" t="s">
        <v>27</v>
      </c>
      <c r="C41" s="46" t="s">
        <v>28</v>
      </c>
      <c r="D41" s="2">
        <v>120450</v>
      </c>
      <c r="E41" s="1">
        <v>123363</v>
      </c>
      <c r="F41" s="1">
        <v>123363</v>
      </c>
      <c r="G41" s="90"/>
    </row>
    <row r="42" spans="1:7" x14ac:dyDescent="0.35">
      <c r="A42" s="45" t="s">
        <v>35</v>
      </c>
      <c r="B42" s="46" t="s">
        <v>29</v>
      </c>
      <c r="C42" s="46" t="s">
        <v>30</v>
      </c>
      <c r="D42" s="2">
        <v>96360</v>
      </c>
      <c r="E42" s="1">
        <v>99396</v>
      </c>
      <c r="F42" s="1">
        <v>99396</v>
      </c>
      <c r="G42" s="90"/>
    </row>
    <row r="43" spans="1:7" ht="15" thickBot="1" x14ac:dyDescent="0.4">
      <c r="A43" s="47" t="s">
        <v>35</v>
      </c>
      <c r="B43" s="48" t="s">
        <v>29</v>
      </c>
      <c r="C43" s="48" t="s">
        <v>30</v>
      </c>
      <c r="D43" s="16">
        <v>32120</v>
      </c>
      <c r="E43" s="15">
        <f>D43</f>
        <v>32120</v>
      </c>
      <c r="F43" s="15">
        <v>32120</v>
      </c>
      <c r="G43" s="89"/>
    </row>
    <row r="44" spans="1:7" ht="15" thickBot="1" x14ac:dyDescent="0.4">
      <c r="A44" s="97" t="s">
        <v>6</v>
      </c>
      <c r="B44" s="98"/>
      <c r="C44" s="99"/>
      <c r="D44" s="35">
        <f>SUM(D40:D43)</f>
        <v>262930</v>
      </c>
      <c r="E44" s="35">
        <f t="shared" ref="E44:F44" si="5">SUM(E40:E43)</f>
        <v>268879</v>
      </c>
      <c r="F44" s="35">
        <f t="shared" si="5"/>
        <v>268879</v>
      </c>
      <c r="G44" s="36"/>
    </row>
    <row r="45" spans="1:7" ht="15" thickBot="1" x14ac:dyDescent="0.4">
      <c r="A45" s="37"/>
      <c r="B45" s="37"/>
      <c r="C45" s="37"/>
      <c r="D45" s="38"/>
      <c r="E45" s="38"/>
      <c r="F45" s="38"/>
    </row>
    <row r="46" spans="1:7" ht="15.75" customHeight="1" thickBot="1" x14ac:dyDescent="0.4">
      <c r="A46" s="94" t="s">
        <v>53</v>
      </c>
      <c r="B46" s="95"/>
      <c r="C46" s="95"/>
      <c r="D46" s="95"/>
      <c r="E46" s="95"/>
      <c r="F46" s="95"/>
      <c r="G46" s="96"/>
    </row>
    <row r="47" spans="1:7" ht="15.75" customHeight="1" thickBot="1" x14ac:dyDescent="0.4">
      <c r="A47" s="94" t="s">
        <v>54</v>
      </c>
      <c r="B47" s="95"/>
      <c r="C47" s="95"/>
      <c r="D47" s="95"/>
      <c r="E47" s="95"/>
      <c r="F47" s="95"/>
      <c r="G47" s="96"/>
    </row>
    <row r="48" spans="1:7" ht="54.5" thickBot="1" x14ac:dyDescent="0.4">
      <c r="A48" s="23" t="s">
        <v>2</v>
      </c>
      <c r="B48" s="23" t="s">
        <v>14</v>
      </c>
      <c r="C48" s="23" t="s">
        <v>15</v>
      </c>
      <c r="D48" s="25" t="s">
        <v>48</v>
      </c>
      <c r="E48" s="26" t="s">
        <v>5</v>
      </c>
      <c r="F48" s="12" t="s">
        <v>63</v>
      </c>
      <c r="G48" s="12"/>
    </row>
    <row r="49" spans="1:7" x14ac:dyDescent="0.35">
      <c r="A49" s="49" t="s">
        <v>31</v>
      </c>
      <c r="B49" s="50" t="s">
        <v>32</v>
      </c>
      <c r="C49" s="46" t="s">
        <v>33</v>
      </c>
      <c r="D49" s="51">
        <v>1250000</v>
      </c>
      <c r="E49" s="1">
        <v>635118</v>
      </c>
      <c r="F49" s="1">
        <v>635118</v>
      </c>
      <c r="G49" s="92"/>
    </row>
    <row r="50" spans="1:7" x14ac:dyDescent="0.35">
      <c r="A50" s="52" t="s">
        <v>34</v>
      </c>
      <c r="B50" s="53" t="s">
        <v>32</v>
      </c>
      <c r="C50" s="46" t="s">
        <v>33</v>
      </c>
      <c r="D50" s="54">
        <v>450000</v>
      </c>
      <c r="E50" s="13">
        <v>505038</v>
      </c>
      <c r="F50" s="1">
        <v>505038</v>
      </c>
      <c r="G50" s="90"/>
    </row>
    <row r="51" spans="1:7" ht="15" thickBot="1" x14ac:dyDescent="0.4">
      <c r="A51" s="55" t="s">
        <v>35</v>
      </c>
      <c r="B51" s="56" t="s">
        <v>32</v>
      </c>
      <c r="C51" s="48" t="s">
        <v>33</v>
      </c>
      <c r="D51" s="57">
        <v>500000</v>
      </c>
      <c r="E51" s="17">
        <v>559580</v>
      </c>
      <c r="F51" s="15">
        <v>559580</v>
      </c>
      <c r="G51" s="89"/>
    </row>
    <row r="52" spans="1:7" ht="15" thickBot="1" x14ac:dyDescent="0.4">
      <c r="A52" s="97" t="s">
        <v>6</v>
      </c>
      <c r="B52" s="98"/>
      <c r="C52" s="99"/>
      <c r="D52" s="35">
        <f>SUM(D49:D51)</f>
        <v>2200000</v>
      </c>
      <c r="E52" s="35">
        <f t="shared" ref="E52:F52" si="6">SUM(E49:E51)</f>
        <v>1699736</v>
      </c>
      <c r="F52" s="35">
        <f t="shared" si="6"/>
        <v>1699736</v>
      </c>
      <c r="G52" s="36"/>
    </row>
    <row r="53" spans="1:7" ht="15" thickBot="1" x14ac:dyDescent="0.4">
      <c r="A53" s="37"/>
      <c r="B53" s="37"/>
      <c r="C53" s="37"/>
      <c r="D53" s="38"/>
      <c r="E53" s="38"/>
      <c r="F53" s="38"/>
    </row>
    <row r="54" spans="1:7" ht="15.75" customHeight="1" thickBot="1" x14ac:dyDescent="0.4">
      <c r="A54" s="94" t="s">
        <v>55</v>
      </c>
      <c r="B54" s="95"/>
      <c r="C54" s="95"/>
      <c r="D54" s="95"/>
      <c r="E54" s="95"/>
      <c r="F54" s="95"/>
      <c r="G54" s="96"/>
    </row>
    <row r="55" spans="1:7" ht="54.5" thickBot="1" x14ac:dyDescent="0.4">
      <c r="A55" s="58" t="s">
        <v>2</v>
      </c>
      <c r="B55" s="58" t="s">
        <v>13</v>
      </c>
      <c r="C55" s="58" t="s">
        <v>4</v>
      </c>
      <c r="D55" s="59" t="s">
        <v>48</v>
      </c>
      <c r="E55" s="60" t="s">
        <v>5</v>
      </c>
      <c r="F55" s="12" t="s">
        <v>63</v>
      </c>
      <c r="G55" s="12"/>
    </row>
    <row r="56" spans="1:7" x14ac:dyDescent="0.35">
      <c r="A56" s="43" t="s">
        <v>35</v>
      </c>
      <c r="B56" s="44" t="s">
        <v>56</v>
      </c>
      <c r="C56" s="44" t="s">
        <v>28</v>
      </c>
      <c r="D56" s="61">
        <v>310250</v>
      </c>
      <c r="E56" s="19">
        <v>283000</v>
      </c>
      <c r="F56" s="86">
        <v>283000</v>
      </c>
      <c r="G56" s="92"/>
    </row>
    <row r="57" spans="1:7" x14ac:dyDescent="0.35">
      <c r="A57" s="62" t="s">
        <v>31</v>
      </c>
      <c r="B57" s="63" t="s">
        <v>56</v>
      </c>
      <c r="C57" s="63" t="s">
        <v>31</v>
      </c>
      <c r="D57" s="64">
        <v>154560</v>
      </c>
      <c r="E57" s="13">
        <f>D57</f>
        <v>154560</v>
      </c>
      <c r="F57" s="85">
        <v>154560</v>
      </c>
      <c r="G57" s="90"/>
    </row>
    <row r="58" spans="1:7" ht="15" thickBot="1" x14ac:dyDescent="0.4">
      <c r="A58" s="65" t="s">
        <v>31</v>
      </c>
      <c r="B58" s="66" t="s">
        <v>56</v>
      </c>
      <c r="C58" s="66" t="s">
        <v>31</v>
      </c>
      <c r="D58" s="67">
        <v>211600</v>
      </c>
      <c r="E58" s="20">
        <f>D58</f>
        <v>211600</v>
      </c>
      <c r="F58" s="87">
        <v>211600</v>
      </c>
      <c r="G58" s="89"/>
    </row>
    <row r="59" spans="1:7" ht="15" thickBot="1" x14ac:dyDescent="0.4">
      <c r="A59" s="113" t="s">
        <v>6</v>
      </c>
      <c r="B59" s="114"/>
      <c r="C59" s="114"/>
      <c r="D59" s="68">
        <f>SUM(D56:D58)</f>
        <v>676410</v>
      </c>
      <c r="E59" s="68">
        <f t="shared" ref="E59:F59" si="7">SUM(E56:E58)</f>
        <v>649160</v>
      </c>
      <c r="F59" s="68">
        <f t="shared" si="7"/>
        <v>649160</v>
      </c>
      <c r="G59" s="88"/>
    </row>
    <row r="60" spans="1:7" ht="15" thickBot="1" x14ac:dyDescent="0.4">
      <c r="A60" s="37"/>
      <c r="B60" s="37"/>
      <c r="C60" s="37"/>
      <c r="D60" s="38"/>
      <c r="E60" s="38"/>
      <c r="F60" s="38"/>
    </row>
    <row r="61" spans="1:7" ht="15.75" customHeight="1" thickBot="1" x14ac:dyDescent="0.4">
      <c r="A61" s="94" t="s">
        <v>57</v>
      </c>
      <c r="B61" s="95"/>
      <c r="C61" s="95"/>
      <c r="D61" s="95"/>
      <c r="E61" s="95"/>
      <c r="F61" s="95"/>
      <c r="G61" s="96"/>
    </row>
    <row r="62" spans="1:7" ht="54.5" thickBot="1" x14ac:dyDescent="0.4">
      <c r="A62" s="23" t="s">
        <v>2</v>
      </c>
      <c r="B62" s="23" t="s">
        <v>13</v>
      </c>
      <c r="C62" s="23" t="s">
        <v>4</v>
      </c>
      <c r="D62" s="25" t="s">
        <v>48</v>
      </c>
      <c r="E62" s="26" t="s">
        <v>5</v>
      </c>
      <c r="F62" s="12" t="s">
        <v>63</v>
      </c>
      <c r="G62" s="12"/>
    </row>
    <row r="63" spans="1:7" ht="15" thickBot="1" x14ac:dyDescent="0.4">
      <c r="A63" s="47" t="s">
        <v>35</v>
      </c>
      <c r="B63" s="48" t="s">
        <v>36</v>
      </c>
      <c r="C63" s="48" t="s">
        <v>28</v>
      </c>
      <c r="D63" s="15">
        <v>29200</v>
      </c>
      <c r="E63" s="15">
        <v>29906</v>
      </c>
      <c r="F63" s="15">
        <v>29906</v>
      </c>
      <c r="G63" s="91"/>
    </row>
    <row r="64" spans="1:7" ht="15" thickBot="1" x14ac:dyDescent="0.4">
      <c r="A64" s="105" t="s">
        <v>6</v>
      </c>
      <c r="B64" s="106"/>
      <c r="C64" s="107"/>
      <c r="D64" s="35">
        <f>SUM(D63:D63)</f>
        <v>29200</v>
      </c>
      <c r="E64" s="35">
        <f t="shared" ref="E64:F64" si="8">SUM(E63:E63)</f>
        <v>29906</v>
      </c>
      <c r="F64" s="35">
        <f t="shared" si="8"/>
        <v>29906</v>
      </c>
      <c r="G64" s="36"/>
    </row>
    <row r="65" spans="1:7" ht="15" thickBot="1" x14ac:dyDescent="0.4">
      <c r="B65" t="s">
        <v>7</v>
      </c>
    </row>
    <row r="66" spans="1:7" ht="15" thickBot="1" x14ac:dyDescent="0.4">
      <c r="A66" s="94" t="s">
        <v>58</v>
      </c>
      <c r="B66" s="95"/>
      <c r="C66" s="95"/>
      <c r="D66" s="95"/>
      <c r="E66" s="95"/>
      <c r="F66" s="95"/>
      <c r="G66" s="96"/>
    </row>
    <row r="67" spans="1:7" ht="54.5" thickBot="1" x14ac:dyDescent="0.4">
      <c r="A67" s="23" t="s">
        <v>2</v>
      </c>
      <c r="B67" s="23" t="s">
        <v>3</v>
      </c>
      <c r="C67" s="23" t="s">
        <v>4</v>
      </c>
      <c r="D67" s="25" t="s">
        <v>48</v>
      </c>
      <c r="E67" s="26" t="s">
        <v>5</v>
      </c>
      <c r="F67" s="12" t="s">
        <v>63</v>
      </c>
      <c r="G67" s="12"/>
    </row>
    <row r="68" spans="1:7" ht="15" thickBot="1" x14ac:dyDescent="0.4">
      <c r="A68" s="47" t="s">
        <v>35</v>
      </c>
      <c r="B68" s="48" t="s">
        <v>37</v>
      </c>
      <c r="C68" s="48"/>
      <c r="D68" s="69">
        <v>55000</v>
      </c>
      <c r="E68" s="15">
        <v>0</v>
      </c>
      <c r="F68" s="18">
        <v>0</v>
      </c>
      <c r="G68" s="91"/>
    </row>
    <row r="69" spans="1:7" ht="15" thickBot="1" x14ac:dyDescent="0.4">
      <c r="A69" s="105" t="s">
        <v>6</v>
      </c>
      <c r="B69" s="106"/>
      <c r="C69" s="107"/>
      <c r="D69" s="35">
        <f>SUM(D68:D68)</f>
        <v>55000</v>
      </c>
      <c r="E69" s="35">
        <f t="shared" ref="E69:F69" si="9">SUM(E68:E68)</f>
        <v>0</v>
      </c>
      <c r="F69" s="35">
        <f t="shared" si="9"/>
        <v>0</v>
      </c>
      <c r="G69" s="36"/>
    </row>
    <row r="70" spans="1:7" ht="15" thickBot="1" x14ac:dyDescent="0.4"/>
    <row r="71" spans="1:7" ht="15.75" customHeight="1" thickBot="1" x14ac:dyDescent="0.4">
      <c r="A71" s="94" t="s">
        <v>59</v>
      </c>
      <c r="B71" s="95"/>
      <c r="C71" s="95"/>
      <c r="D71" s="95"/>
      <c r="E71" s="95"/>
      <c r="F71" s="95"/>
      <c r="G71" s="96"/>
    </row>
    <row r="72" spans="1:7" ht="15" thickBot="1" x14ac:dyDescent="0.4">
      <c r="A72" s="110" t="s">
        <v>60</v>
      </c>
      <c r="B72" s="111"/>
      <c r="C72" s="111"/>
      <c r="D72" s="111"/>
      <c r="E72" s="111"/>
      <c r="F72" s="111"/>
      <c r="G72" s="112"/>
    </row>
    <row r="73" spans="1:7" ht="54.5" thickBot="1" x14ac:dyDescent="0.4">
      <c r="A73" s="23" t="s">
        <v>2</v>
      </c>
      <c r="B73" s="23" t="s">
        <v>3</v>
      </c>
      <c r="C73" s="23" t="s">
        <v>4</v>
      </c>
      <c r="D73" s="25" t="s">
        <v>48</v>
      </c>
      <c r="E73" s="26" t="s">
        <v>5</v>
      </c>
      <c r="F73" s="12" t="s">
        <v>63</v>
      </c>
      <c r="G73" s="12"/>
    </row>
    <row r="74" spans="1:7" x14ac:dyDescent="0.35">
      <c r="A74" s="43" t="s">
        <v>34</v>
      </c>
      <c r="B74" s="70" t="s">
        <v>38</v>
      </c>
      <c r="C74" s="46" t="s">
        <v>34</v>
      </c>
      <c r="D74" s="29">
        <v>50000</v>
      </c>
      <c r="E74" s="1">
        <f>D74</f>
        <v>50000</v>
      </c>
      <c r="F74" s="1">
        <v>50000</v>
      </c>
      <c r="G74" s="92"/>
    </row>
    <row r="75" spans="1:7" x14ac:dyDescent="0.35">
      <c r="A75" s="45" t="s">
        <v>31</v>
      </c>
      <c r="B75" s="70" t="s">
        <v>38</v>
      </c>
      <c r="C75" s="63" t="s">
        <v>31</v>
      </c>
      <c r="D75" s="29">
        <v>50000</v>
      </c>
      <c r="E75" s="1">
        <f t="shared" ref="E75:E77" si="10">D75</f>
        <v>50000</v>
      </c>
      <c r="F75" s="1">
        <v>50000</v>
      </c>
      <c r="G75" s="90"/>
    </row>
    <row r="76" spans="1:7" x14ac:dyDescent="0.35">
      <c r="A76" s="45" t="s">
        <v>35</v>
      </c>
      <c r="B76" s="70" t="s">
        <v>38</v>
      </c>
      <c r="C76" s="63" t="s">
        <v>35</v>
      </c>
      <c r="D76" s="29">
        <v>50000</v>
      </c>
      <c r="E76" s="1">
        <f t="shared" si="10"/>
        <v>50000</v>
      </c>
      <c r="F76" s="1">
        <v>50000</v>
      </c>
      <c r="G76" s="90"/>
    </row>
    <row r="77" spans="1:7" x14ac:dyDescent="0.35">
      <c r="A77" s="45" t="s">
        <v>31</v>
      </c>
      <c r="B77" s="70" t="s">
        <v>41</v>
      </c>
      <c r="C77" s="63" t="s">
        <v>31</v>
      </c>
      <c r="D77" s="29">
        <v>70000</v>
      </c>
      <c r="E77" s="1">
        <f t="shared" si="10"/>
        <v>70000</v>
      </c>
      <c r="F77" s="1">
        <v>70000</v>
      </c>
      <c r="G77" s="90"/>
    </row>
    <row r="78" spans="1:7" ht="15" thickBot="1" x14ac:dyDescent="0.4">
      <c r="A78" s="47" t="s">
        <v>31</v>
      </c>
      <c r="B78" s="71" t="s">
        <v>62</v>
      </c>
      <c r="C78" s="72" t="s">
        <v>31</v>
      </c>
      <c r="D78" s="34">
        <v>57120</v>
      </c>
      <c r="E78" s="15">
        <v>0</v>
      </c>
      <c r="F78" s="15">
        <v>0</v>
      </c>
      <c r="G78" s="89"/>
    </row>
    <row r="79" spans="1:7" ht="15" thickBot="1" x14ac:dyDescent="0.4">
      <c r="A79" s="108" t="s">
        <v>6</v>
      </c>
      <c r="B79" s="109"/>
      <c r="C79" s="109"/>
      <c r="D79" s="35">
        <f>SUM(D74:D78)</f>
        <v>277120</v>
      </c>
      <c r="E79" s="35">
        <f t="shared" ref="E79:F79" si="11">SUM(E74:E78)</f>
        <v>220000</v>
      </c>
      <c r="F79" s="35">
        <f t="shared" si="11"/>
        <v>220000</v>
      </c>
      <c r="G79" s="36"/>
    </row>
    <row r="80" spans="1:7" ht="15" thickBot="1" x14ac:dyDescent="0.4">
      <c r="A80" s="37"/>
      <c r="B80" s="37"/>
      <c r="C80" s="37"/>
      <c r="D80" s="38"/>
      <c r="E80" s="38"/>
      <c r="F80" s="38"/>
    </row>
    <row r="81" spans="1:7" ht="15" thickBot="1" x14ac:dyDescent="0.4">
      <c r="A81" s="110" t="s">
        <v>61</v>
      </c>
      <c r="B81" s="111"/>
      <c r="C81" s="111"/>
      <c r="D81" s="111"/>
      <c r="E81" s="111"/>
      <c r="F81" s="111"/>
      <c r="G81" s="112"/>
    </row>
    <row r="82" spans="1:7" ht="54.5" thickBot="1" x14ac:dyDescent="0.4">
      <c r="A82" s="23" t="s">
        <v>2</v>
      </c>
      <c r="B82" s="23" t="s">
        <v>3</v>
      </c>
      <c r="C82" s="23" t="s">
        <v>4</v>
      </c>
      <c r="D82" s="25" t="s">
        <v>48</v>
      </c>
      <c r="E82" s="26" t="s">
        <v>5</v>
      </c>
      <c r="F82" s="12" t="s">
        <v>63</v>
      </c>
      <c r="G82" s="12"/>
    </row>
    <row r="83" spans="1:7" ht="15" thickBot="1" x14ac:dyDescent="0.4">
      <c r="A83" s="47" t="s">
        <v>35</v>
      </c>
      <c r="B83" s="71" t="s">
        <v>39</v>
      </c>
      <c r="C83" s="48" t="s">
        <v>35</v>
      </c>
      <c r="D83" s="34">
        <v>115000</v>
      </c>
      <c r="E83" s="15">
        <f>D83</f>
        <v>115000</v>
      </c>
      <c r="F83" s="15">
        <v>115000</v>
      </c>
      <c r="G83" s="91"/>
    </row>
    <row r="84" spans="1:7" s="74" customFormat="1" ht="14" thickBot="1" x14ac:dyDescent="0.35">
      <c r="A84" s="102" t="s">
        <v>6</v>
      </c>
      <c r="B84" s="103"/>
      <c r="C84" s="103"/>
      <c r="D84" s="35">
        <f>SUM(D83:D83)</f>
        <v>115000</v>
      </c>
      <c r="E84" s="35">
        <f t="shared" ref="E84:F84" si="12">SUM(E83:E83)</f>
        <v>115000</v>
      </c>
      <c r="F84" s="35">
        <f t="shared" si="12"/>
        <v>115000</v>
      </c>
      <c r="G84" s="73"/>
    </row>
    <row r="85" spans="1:7" s="74" customFormat="1" x14ac:dyDescent="0.35">
      <c r="A85"/>
      <c r="B85"/>
      <c r="C85"/>
      <c r="D85"/>
      <c r="E85"/>
      <c r="F85"/>
      <c r="G85" s="75"/>
    </row>
    <row r="86" spans="1:7" s="74" customFormat="1" x14ac:dyDescent="0.35">
      <c r="A86"/>
      <c r="B86"/>
      <c r="C86"/>
      <c r="D86"/>
      <c r="E86"/>
      <c r="F86"/>
      <c r="G86" s="75"/>
    </row>
    <row r="87" spans="1:7" s="74" customFormat="1" x14ac:dyDescent="0.35">
      <c r="A87"/>
      <c r="B87"/>
      <c r="C87"/>
      <c r="D87"/>
      <c r="E87"/>
      <c r="F87"/>
      <c r="G87" s="75"/>
    </row>
    <row r="88" spans="1:7" s="74" customFormat="1" ht="13.5" x14ac:dyDescent="0.3">
      <c r="G88" s="75"/>
    </row>
    <row r="89" spans="1:7" s="74" customFormat="1" ht="15" thickBot="1" x14ac:dyDescent="0.4">
      <c r="A89"/>
      <c r="B89"/>
      <c r="C89"/>
      <c r="D89"/>
      <c r="E89"/>
      <c r="F89"/>
      <c r="G89" s="75"/>
    </row>
    <row r="90" spans="1:7" s="74" customFormat="1" ht="15" thickBot="1" x14ac:dyDescent="0.4">
      <c r="A90"/>
      <c r="B90"/>
      <c r="C90" s="76" t="s">
        <v>8</v>
      </c>
      <c r="D90" s="77">
        <f>SUM(D15,D20,D26,D31,D36,D44,D52,D59,D64,D69,D79,D84)</f>
        <v>4898539</v>
      </c>
      <c r="E90" s="77">
        <f t="shared" ref="E90:F90" si="13">SUM(E15,E20,E26,E31,E36,E44,E52,E59,E64,E69,E79,E84)</f>
        <v>4246891</v>
      </c>
      <c r="F90" s="77">
        <f t="shared" si="13"/>
        <v>4246891</v>
      </c>
      <c r="G90" s="75"/>
    </row>
    <row r="91" spans="1:7" s="74" customFormat="1" x14ac:dyDescent="0.35">
      <c r="A91"/>
      <c r="B91"/>
      <c r="C91"/>
      <c r="D91"/>
      <c r="E91"/>
      <c r="F91"/>
      <c r="G91" s="75"/>
    </row>
    <row r="92" spans="1:7" s="74" customFormat="1" ht="13.5" x14ac:dyDescent="0.3">
      <c r="A92" s="104" t="s">
        <v>40</v>
      </c>
      <c r="B92" s="104"/>
      <c r="C92" s="104"/>
      <c r="D92" s="78"/>
      <c r="E92" s="79"/>
      <c r="F92" s="79"/>
      <c r="G92" s="75"/>
    </row>
    <row r="93" spans="1:7" s="74" customFormat="1" ht="13.5" x14ac:dyDescent="0.3">
      <c r="A93" s="104"/>
      <c r="B93" s="104"/>
      <c r="C93" s="104"/>
      <c r="D93" s="78"/>
      <c r="E93" s="79"/>
      <c r="F93" s="79"/>
      <c r="G93" s="75"/>
    </row>
    <row r="94" spans="1:7" s="74" customFormat="1" ht="13.5" x14ac:dyDescent="0.3">
      <c r="A94" s="104"/>
      <c r="B94" s="104"/>
      <c r="C94" s="104"/>
      <c r="D94" s="78"/>
      <c r="E94" s="79"/>
      <c r="F94" s="79"/>
      <c r="G94" s="75"/>
    </row>
    <row r="95" spans="1:7" s="74" customFormat="1" ht="13.5" x14ac:dyDescent="0.3">
      <c r="A95" s="80"/>
      <c r="B95" s="80"/>
      <c r="C95" s="80"/>
      <c r="D95" s="79"/>
      <c r="E95" s="79"/>
      <c r="F95" s="79"/>
      <c r="G95" s="75"/>
    </row>
    <row r="96" spans="1:7" x14ac:dyDescent="0.35">
      <c r="A96" s="75"/>
      <c r="B96" s="80"/>
      <c r="C96" s="80"/>
      <c r="D96" s="81"/>
      <c r="E96" s="74"/>
      <c r="F96" s="74"/>
    </row>
    <row r="97" spans="1:6" x14ac:dyDescent="0.35">
      <c r="A97" s="75"/>
      <c r="B97" s="4"/>
      <c r="C97" s="4"/>
      <c r="D97" s="5"/>
      <c r="E97" s="82"/>
      <c r="F97" s="82"/>
    </row>
    <row r="98" spans="1:6" x14ac:dyDescent="0.35">
      <c r="A98" s="83" t="s">
        <v>9</v>
      </c>
      <c r="B98" s="6"/>
      <c r="C98" s="7" t="s">
        <v>10</v>
      </c>
      <c r="D98" s="9"/>
      <c r="E98" s="74"/>
      <c r="F98" s="74"/>
    </row>
    <row r="99" spans="1:6" x14ac:dyDescent="0.35">
      <c r="A99" s="83"/>
      <c r="B99" s="8"/>
      <c r="C99" s="7"/>
      <c r="D99" s="5"/>
      <c r="E99" s="74"/>
      <c r="F99" s="74"/>
    </row>
    <row r="100" spans="1:6" x14ac:dyDescent="0.35">
      <c r="A100" s="75"/>
      <c r="B100" s="4"/>
      <c r="C100" s="4"/>
      <c r="D100" s="5"/>
      <c r="E100" s="82"/>
      <c r="F100" s="82"/>
    </row>
    <row r="101" spans="1:6" x14ac:dyDescent="0.35">
      <c r="A101" s="75"/>
      <c r="B101" s="4"/>
      <c r="C101" s="4"/>
      <c r="D101" s="5"/>
      <c r="E101" s="82"/>
      <c r="F101" s="82"/>
    </row>
    <row r="102" spans="1:6" x14ac:dyDescent="0.35">
      <c r="A102" s="83" t="s">
        <v>11</v>
      </c>
      <c r="B102" s="6"/>
      <c r="C102" s="7" t="s">
        <v>10</v>
      </c>
      <c r="D102" s="10"/>
      <c r="E102" s="74"/>
      <c r="F102" s="74"/>
    </row>
    <row r="103" spans="1:6" x14ac:dyDescent="0.35">
      <c r="A103" s="75"/>
      <c r="B103" s="75"/>
      <c r="C103" s="84"/>
      <c r="D103" s="81"/>
      <c r="E103" s="81"/>
      <c r="F103" s="81"/>
    </row>
  </sheetData>
  <mergeCells count="31">
    <mergeCell ref="A47:G47"/>
    <mergeCell ref="A54:G54"/>
    <mergeCell ref="A61:G61"/>
    <mergeCell ref="A66:G66"/>
    <mergeCell ref="A71:G71"/>
    <mergeCell ref="A59:C59"/>
    <mergeCell ref="A52:C52"/>
    <mergeCell ref="A64:C64"/>
    <mergeCell ref="A23:G23"/>
    <mergeCell ref="A28:G28"/>
    <mergeCell ref="A33:G33"/>
    <mergeCell ref="A38:G38"/>
    <mergeCell ref="A46:G46"/>
    <mergeCell ref="A31:C31"/>
    <mergeCell ref="A26:C26"/>
    <mergeCell ref="A44:C44"/>
    <mergeCell ref="A36:C36"/>
    <mergeCell ref="A84:C84"/>
    <mergeCell ref="A92:C94"/>
    <mergeCell ref="A69:C69"/>
    <mergeCell ref="A79:C79"/>
    <mergeCell ref="A72:G72"/>
    <mergeCell ref="A81:G81"/>
    <mergeCell ref="A22:G22"/>
    <mergeCell ref="A20:C20"/>
    <mergeCell ref="A1:B2"/>
    <mergeCell ref="A4:D4"/>
    <mergeCell ref="A15:C15"/>
    <mergeCell ref="A6:G6"/>
    <mergeCell ref="A7:G7"/>
    <mergeCell ref="A17:G17"/>
  </mergeCells>
  <dataValidations count="2">
    <dataValidation allowBlank="1" showInputMessage="1" showErrorMessage="1" promptTitle="Activity" prompt="Please select from dropdown - this should reflect the core activity of the project" sqref="B8" xr:uid="{00000000-0002-0000-0000-000000000000}"/>
    <dataValidation type="list" allowBlank="1" showInputMessage="1" showErrorMessage="1" sqref="B49:B51" xr:uid="{00000000-0002-0000-0000-000001000000}">
      <formula1>"Hotel, B&amp;B, Other Emergency Accommodation with no supports"</formula1>
    </dataValidation>
  </dataValidations>
  <pageMargins left="0.70866141732283472" right="0.70866141732283472" top="0.74803149606299213" bottom="0.74803149606299213" header="0.31496062992125984" footer="0.31496062992125984"/>
  <pageSetup paperSize="9" scale="68" fitToHeight="2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Financial Report </vt:lpstr>
      <vt:lpstr>'Financial Report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2026-08-04T10:11:55Z</dcterms:created>
  <dcterms:modified xsi:type="dcterms:W3CDTF">2026-08-18T15:18:26Z</dcterms:modified>
</cp:coreProperties>
</file>