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B9CA0F66-4F5E-4585-917A-7E1C65DF70BF}" xr6:coauthVersionLast="47" xr6:coauthVersionMax="47" xr10:uidLastSave="{00000000-0000-0000-0000-000000000000}"/>
  <bookViews>
    <workbookView xWindow="-28920" yWindow="45" windowWidth="29040" windowHeight="15720" xr2:uid="{00000000-000D-0000-FFFF-FFFF00000000}"/>
  </bookViews>
  <sheets>
    <sheet name="Tab A-Summary Template Exp"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 l="1"/>
  <c r="F20" i="1"/>
  <c r="F66" i="1"/>
  <c r="E66" i="1"/>
  <c r="D66" i="1"/>
  <c r="F61" i="1"/>
  <c r="E61" i="1"/>
  <c r="D61" i="1"/>
  <c r="F54" i="1"/>
  <c r="E54" i="1"/>
  <c r="D54" i="1"/>
  <c r="F49" i="1"/>
  <c r="E49" i="1"/>
  <c r="D49" i="1"/>
  <c r="F44" i="1"/>
  <c r="E44" i="1"/>
  <c r="D44" i="1"/>
  <c r="F37" i="1"/>
  <c r="E37" i="1"/>
  <c r="D37" i="1"/>
  <c r="E26" i="1"/>
  <c r="D26" i="1"/>
  <c r="E20" i="1"/>
  <c r="D20" i="1"/>
  <c r="D72" i="1" s="1"/>
  <c r="E72" i="1" l="1"/>
  <c r="F72" i="1"/>
</calcChain>
</file>

<file path=xl/sharedStrings.xml><?xml version="1.0" encoding="utf-8"?>
<sst xmlns="http://schemas.openxmlformats.org/spreadsheetml/2006/main" count="156" uniqueCount="65">
  <si>
    <t>Financial Report</t>
  </si>
  <si>
    <t>DHLGH / North East Protocol Agreement - Financial Report 2023</t>
  </si>
  <si>
    <t>Category 1 - Homeless Prevention, Tenancy Sustainment and Resettlement Supports</t>
  </si>
  <si>
    <t>Local Authority</t>
  </si>
  <si>
    <t>Activity\Service</t>
  </si>
  <si>
    <t>Service Provider</t>
  </si>
  <si>
    <t>Initial 2023 Expenditure Estimate</t>
  </si>
  <si>
    <t>Revised Expenditure Estimate                  (if applicable)</t>
  </si>
  <si>
    <t>Total Annual Expenditure            (to end of current reporting quarter)</t>
  </si>
  <si>
    <t>Louth County Council</t>
  </si>
  <si>
    <t>Tenancy Support and Sustainment - Singles</t>
  </si>
  <si>
    <t>Peter Mc Verry Trust</t>
  </si>
  <si>
    <t>Dublin Simon</t>
  </si>
  <si>
    <t>Tenancy Support and Sustainment - Families</t>
  </si>
  <si>
    <t>Tenancy Support and Sustainment - Addiction</t>
  </si>
  <si>
    <t>Tenancy Support and Sustainment - Mental Health</t>
  </si>
  <si>
    <t>HAIL Housing and Drogheda Homeless Aid</t>
  </si>
  <si>
    <t>Louth County Council &amp; Regional (Louth Cavan Monaghan)</t>
  </si>
  <si>
    <t>Tenancy Support and Sustainment - Intellectual Disability &amp; Behavioural Issues</t>
  </si>
  <si>
    <t>Louth , Cavan and Monaghan County Council</t>
  </si>
  <si>
    <t xml:space="preserve">Tenancy Support and Sustainment - Prison / Aftercare </t>
  </si>
  <si>
    <t>Peter McVerry Trust</t>
  </si>
  <si>
    <t>Cavan County Council</t>
  </si>
  <si>
    <t xml:space="preserve">Tenancy Support and Sustainment </t>
  </si>
  <si>
    <t>Monaghan County Council</t>
  </si>
  <si>
    <t>Focus Ireland</t>
  </si>
  <si>
    <t>Resettlment Services</t>
  </si>
  <si>
    <t>Drogheda Homeless Aid</t>
  </si>
  <si>
    <t>Housing First</t>
  </si>
  <si>
    <t>SUB TOTALS</t>
  </si>
  <si>
    <t>Category 2A - Scheduled - Supported Emergency Accommodation for Families</t>
  </si>
  <si>
    <t>Name of Facility</t>
  </si>
  <si>
    <t xml:space="preserve"> </t>
  </si>
  <si>
    <t>Oldbridge Family Hub (7 Rooms)</t>
  </si>
  <si>
    <t xml:space="preserve">Cluskey's Family Hub </t>
  </si>
  <si>
    <t>Primtac Ltd</t>
  </si>
  <si>
    <t>Category 2B - Scheduled - Supported Emergency Accommodation for Singles</t>
  </si>
  <si>
    <t xml:space="preserve">Drogheda Homeless Aid </t>
  </si>
  <si>
    <t xml:space="preserve">Dundalk/Dublin Simon </t>
  </si>
  <si>
    <t>Dundalk/Dublin Simon</t>
  </si>
  <si>
    <t>Drogheda Women's Refuge</t>
  </si>
  <si>
    <t xml:space="preserve">Monaghan County Council </t>
  </si>
  <si>
    <t xml:space="preserve">Castleblayney Trust </t>
  </si>
  <si>
    <t>Castlebaney Trust</t>
  </si>
  <si>
    <t>Dundalk Simon (Castle ST)</t>
  </si>
  <si>
    <t>Dundalk Simon</t>
  </si>
  <si>
    <t>Category 2C - Unscheduled - Emergency Accommodation including Commercial Hotels and B&amp;Bs</t>
  </si>
  <si>
    <t xml:space="preserve">Facility Type </t>
  </si>
  <si>
    <t>Description of Service</t>
  </si>
  <si>
    <t>B&amp;B Emergency Accommodation</t>
  </si>
  <si>
    <t>Bed and Breakfast accommodation for Homeless Persons.</t>
  </si>
  <si>
    <t>Category 3 - Long-Term Supported Accommodation</t>
  </si>
  <si>
    <t>Drogheda Homeless Aid (Supported Bed)</t>
  </si>
  <si>
    <t>Category 4 - Day Services</t>
  </si>
  <si>
    <t>Project Name</t>
  </si>
  <si>
    <t>Category 5 - Housing Authority Homeless Services Provision including Administration</t>
  </si>
  <si>
    <t xml:space="preserve">Category 5A Housing Authority Prevention Services </t>
  </si>
  <si>
    <t>HAP Placefinder Officer</t>
  </si>
  <si>
    <t xml:space="preserve">Category 5B Other Housing Authority Services including Administration </t>
  </si>
  <si>
    <t>Regional Homeless Service Management</t>
  </si>
  <si>
    <t>TOTALS</t>
  </si>
  <si>
    <t>I hereby certify that this statement of expenditure relates to the homeless services programme for the North East Region and that the delegated 'Section 10' Exchequer funding allocation is used for the sole purpose of expenditure incurred on this homeless services programme:</t>
  </si>
  <si>
    <t>Director of Finance</t>
  </si>
  <si>
    <t>Date</t>
  </si>
  <si>
    <t>Director of 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</si>
</sst>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quot;€&quot;#,##0"/>
    <numFmt numFmtId="165" formatCode="&quot;€&quot;#,##0.00"/>
  </numFmts>
  <fonts count="10" x14ac:knownFonts="1">
    <font>
      <sz val="11"/>
      <color theme="1"/>
      <name val="Calibri"/>
      <family val="2"/>
      <scheme val="minor"/>
    </font>
    <font>
      <sz val="11"/>
      <color theme="1"/>
      <name val="Calibri"/>
      <family val="2"/>
      <scheme val="minor"/>
    </font>
    <font>
      <b/>
      <sz val="14"/>
      <color rgb="FFFF0000"/>
      <name val="Calibri"/>
      <family val="2"/>
      <scheme val="minor"/>
    </font>
    <font>
      <b/>
      <sz val="18"/>
      <color theme="1"/>
      <name val="Verdana"/>
      <family val="2"/>
    </font>
    <font>
      <b/>
      <sz val="10"/>
      <color theme="1"/>
      <name val="Verdana"/>
      <family val="2"/>
    </font>
    <font>
      <b/>
      <sz val="9"/>
      <name val="Verdana"/>
      <family val="2"/>
    </font>
    <font>
      <b/>
      <sz val="10"/>
      <name val="Verdana"/>
      <family val="2"/>
    </font>
    <font>
      <sz val="10"/>
      <name val="Verdana"/>
      <family val="2"/>
    </font>
    <font>
      <sz val="10"/>
      <color theme="1"/>
      <name val="Verdana"/>
      <family val="2"/>
    </font>
    <font>
      <b/>
      <i/>
      <sz val="10"/>
      <color theme="1"/>
      <name val="Verdana"/>
      <family val="2"/>
    </font>
  </fonts>
  <fills count="5">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86">
    <xf numFmtId="0" fontId="0" fillId="0" borderId="0" xfId="0"/>
    <xf numFmtId="0" fontId="2" fillId="0" borderId="0" xfId="0" applyFont="1" applyAlignment="1">
      <alignment horizontal="left" vertical="center" wrapText="1"/>
    </xf>
    <xf numFmtId="0" fontId="2" fillId="0" borderId="0" xfId="0" applyFont="1" applyAlignment="1">
      <alignment wrapText="1"/>
    </xf>
    <xf numFmtId="0" fontId="4" fillId="0" borderId="4" xfId="0" applyFont="1" applyBorder="1" applyAlignment="1">
      <alignment horizontal="left" vertical="center"/>
    </xf>
    <xf numFmtId="0" fontId="5" fillId="4" borderId="4" xfId="0" applyFont="1" applyFill="1" applyBorder="1" applyAlignment="1">
      <alignment horizontal="left" vertical="center" wrapText="1"/>
    </xf>
    <xf numFmtId="0" fontId="4" fillId="0" borderId="4" xfId="0" applyFont="1" applyBorder="1" applyAlignment="1">
      <alignment horizontal="center" vertical="center" wrapText="1"/>
    </xf>
    <xf numFmtId="0" fontId="6" fillId="0" borderId="4" xfId="0" applyFont="1" applyBorder="1" applyAlignment="1">
      <alignment horizontal="center"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6" fontId="7" fillId="0" borderId="6" xfId="0" applyNumberFormat="1" applyFont="1" applyBorder="1" applyAlignment="1">
      <alignment horizontal="center" vertical="top" wrapText="1"/>
    </xf>
    <xf numFmtId="164" fontId="8" fillId="0" borderId="6" xfId="0" applyNumberFormat="1" applyFont="1" applyBorder="1" applyAlignment="1" applyProtection="1">
      <alignment horizontal="center" vertical="center" wrapText="1"/>
      <protection locked="0"/>
    </xf>
    <xf numFmtId="6" fontId="8" fillId="0" borderId="7" xfId="0" applyNumberFormat="1" applyFont="1" applyBorder="1" applyAlignment="1">
      <alignment horizontal="center" vertical="top" wrapText="1"/>
    </xf>
    <xf numFmtId="0" fontId="8" fillId="0" borderId="8" xfId="0" applyFont="1" applyBorder="1" applyAlignment="1">
      <alignment horizontal="justify" vertical="top" wrapText="1"/>
    </xf>
    <xf numFmtId="0" fontId="8" fillId="0" borderId="9" xfId="0" applyFont="1" applyBorder="1" applyAlignment="1">
      <alignment horizontal="justify" vertical="top" wrapText="1"/>
    </xf>
    <xf numFmtId="0" fontId="7" fillId="0" borderId="7" xfId="0" applyFont="1" applyBorder="1" applyAlignment="1">
      <alignment vertical="center" wrapText="1"/>
    </xf>
    <xf numFmtId="164" fontId="4" fillId="0" borderId="7" xfId="0" applyNumberFormat="1" applyFont="1" applyBorder="1" applyAlignment="1">
      <alignment horizontal="center" vertical="center"/>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7" xfId="0" applyFont="1" applyBorder="1" applyAlignment="1">
      <alignment horizontal="left" vertical="center" wrapText="1"/>
    </xf>
    <xf numFmtId="164" fontId="7" fillId="0" borderId="14" xfId="0" applyNumberFormat="1" applyFont="1" applyBorder="1" applyAlignment="1">
      <alignment horizontal="center" vertical="center" wrapText="1"/>
    </xf>
    <xf numFmtId="164" fontId="8" fillId="0" borderId="6" xfId="0" applyNumberFormat="1" applyFont="1" applyBorder="1" applyAlignment="1" applyProtection="1">
      <alignment horizontal="center" vertical="center"/>
      <protection locked="0"/>
    </xf>
    <xf numFmtId="0" fontId="7" fillId="0" borderId="12" xfId="0" applyFont="1" applyBorder="1" applyAlignment="1">
      <alignment horizontal="left" vertical="center" wrapText="1"/>
    </xf>
    <xf numFmtId="0" fontId="7" fillId="0" borderId="15" xfId="0" applyFont="1" applyBorder="1" applyAlignment="1">
      <alignment horizontal="left" vertical="center" wrapText="1"/>
    </xf>
    <xf numFmtId="164" fontId="7" fillId="0" borderId="6" xfId="0" applyNumberFormat="1" applyFont="1" applyBorder="1" applyAlignment="1">
      <alignment horizontal="center" vertical="center" wrapText="1"/>
    </xf>
    <xf numFmtId="164" fontId="7" fillId="0" borderId="7" xfId="1" applyNumberFormat="1" applyFont="1" applyFill="1" applyBorder="1" applyAlignment="1" applyProtection="1">
      <alignment horizontal="center" vertical="center"/>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4" fillId="0" borderId="0" xfId="0" applyFont="1" applyAlignment="1">
      <alignment horizontal="right"/>
    </xf>
    <xf numFmtId="164" fontId="4" fillId="0" borderId="0" xfId="0" applyNumberFormat="1" applyFont="1" applyAlignment="1">
      <alignment horizontal="center" vertical="center"/>
    </xf>
    <xf numFmtId="0" fontId="7" fillId="0" borderId="16" xfId="0" applyFont="1" applyBorder="1" applyAlignment="1">
      <alignment horizontal="left" vertical="center" wrapText="1"/>
    </xf>
    <xf numFmtId="0" fontId="8" fillId="0" borderId="14" xfId="0" applyFont="1" applyBorder="1" applyAlignment="1">
      <alignment horizontal="left" vertical="center" wrapText="1"/>
    </xf>
    <xf numFmtId="164" fontId="7" fillId="0" borderId="17" xfId="1" applyNumberFormat="1" applyFont="1" applyFill="1" applyBorder="1" applyAlignment="1" applyProtection="1">
      <alignment horizontal="center" vertical="center"/>
    </xf>
    <xf numFmtId="0" fontId="7" fillId="0" borderId="18" xfId="0" applyFont="1" applyBorder="1" applyAlignment="1">
      <alignment horizontal="left" vertical="center" wrapText="1"/>
    </xf>
    <xf numFmtId="0" fontId="8" fillId="0" borderId="6" xfId="0" applyFont="1" applyBorder="1" applyAlignment="1">
      <alignment horizontal="left" vertical="center" wrapText="1"/>
    </xf>
    <xf numFmtId="164" fontId="7" fillId="0" borderId="19" xfId="1" applyNumberFormat="1" applyFont="1" applyFill="1" applyBorder="1" applyAlignment="1" applyProtection="1">
      <alignment horizontal="center" vertical="center"/>
    </xf>
    <xf numFmtId="164" fontId="8" fillId="0" borderId="6" xfId="0" applyNumberFormat="1" applyFont="1" applyBorder="1" applyAlignment="1">
      <alignment horizontal="center" vertical="center"/>
    </xf>
    <xf numFmtId="0" fontId="7" fillId="0" borderId="20" xfId="0" applyFont="1" applyBorder="1" applyAlignment="1">
      <alignment horizontal="left" vertical="center" wrapText="1"/>
    </xf>
    <xf numFmtId="0" fontId="7" fillId="0" borderId="0" xfId="0" applyFont="1"/>
    <xf numFmtId="0" fontId="4" fillId="0" borderId="4" xfId="0" applyFont="1" applyBorder="1" applyAlignment="1">
      <alignment horizontal="right" vertical="center"/>
    </xf>
    <xf numFmtId="164" fontId="4" fillId="0" borderId="4" xfId="0" applyNumberFormat="1" applyFont="1" applyBorder="1" applyAlignment="1">
      <alignment horizontal="center" vertical="center"/>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lignment horizontal="right" wrapText="1"/>
    </xf>
    <xf numFmtId="0" fontId="7" fillId="0" borderId="0" xfId="0" applyFont="1" applyAlignment="1">
      <alignment wrapText="1"/>
    </xf>
    <xf numFmtId="0" fontId="6" fillId="0" borderId="0" xfId="0" applyFont="1" applyAlignment="1" applyProtection="1">
      <alignment horizontal="right" wrapText="1"/>
      <protection locked="0"/>
    </xf>
    <xf numFmtId="164" fontId="7" fillId="0" borderId="0" xfId="0" applyNumberFormat="1" applyFont="1" applyAlignment="1" applyProtection="1">
      <alignment horizontal="center"/>
      <protection locked="0"/>
    </xf>
    <xf numFmtId="0" fontId="7" fillId="0" borderId="0" xfId="0" applyFont="1" applyAlignment="1">
      <alignment horizontal="center"/>
    </xf>
    <xf numFmtId="0" fontId="7" fillId="0" borderId="0" xfId="0" applyFont="1" applyAlignment="1" applyProtection="1">
      <alignment wrapText="1"/>
      <protection locked="0"/>
    </xf>
    <xf numFmtId="0" fontId="4" fillId="0" borderId="0" xfId="0" applyFont="1" applyAlignment="1">
      <alignment horizontal="right" wrapText="1"/>
    </xf>
    <xf numFmtId="0" fontId="4" fillId="0" borderId="15" xfId="0" applyFont="1" applyBorder="1" applyAlignment="1" applyProtection="1">
      <alignment wrapText="1"/>
      <protection locked="0"/>
    </xf>
    <xf numFmtId="0" fontId="4" fillId="0" borderId="0" xfId="0" applyFont="1" applyAlignment="1" applyProtection="1">
      <alignment horizontal="right" wrapText="1"/>
      <protection locked="0"/>
    </xf>
    <xf numFmtId="0" fontId="7" fillId="0" borderId="15" xfId="0" applyFont="1" applyBorder="1" applyAlignment="1" applyProtection="1">
      <alignment horizontal="right"/>
      <protection locked="0"/>
    </xf>
    <xf numFmtId="0" fontId="4" fillId="0" borderId="0" xfId="0" applyFont="1" applyAlignment="1" applyProtection="1">
      <alignment wrapText="1"/>
      <protection locked="0"/>
    </xf>
    <xf numFmtId="164" fontId="7" fillId="0" borderId="0" xfId="0" applyNumberFormat="1" applyFont="1" applyAlignment="1">
      <alignment wrapText="1"/>
    </xf>
    <xf numFmtId="164" fontId="7" fillId="0" borderId="0" xfId="0" applyNumberFormat="1" applyFont="1" applyAlignment="1">
      <alignment horizontal="center"/>
    </xf>
    <xf numFmtId="164" fontId="7" fillId="0" borderId="0" xfId="0" applyNumberFormat="1" applyFont="1" applyAlignment="1">
      <alignment vertical="top" wrapText="1"/>
    </xf>
    <xf numFmtId="164" fontId="8" fillId="0" borderId="7" xfId="0" applyNumberFormat="1" applyFont="1" applyBorder="1" applyAlignment="1" applyProtection="1">
      <alignment horizontal="center" vertical="center"/>
      <protection locked="0"/>
    </xf>
    <xf numFmtId="0" fontId="4" fillId="0" borderId="24" xfId="0" applyFont="1" applyBorder="1" applyAlignment="1">
      <alignment horizontal="center" vertical="center" wrapText="1"/>
    </xf>
    <xf numFmtId="164" fontId="7" fillId="0" borderId="14" xfId="0" applyNumberFormat="1" applyFont="1" applyBorder="1" applyAlignment="1">
      <alignment horizontal="left" vertical="center" wrapText="1"/>
    </xf>
    <xf numFmtId="165" fontId="0" fillId="0" borderId="0" xfId="0" applyNumberFormat="1"/>
    <xf numFmtId="0" fontId="9" fillId="3" borderId="21" xfId="0" applyFont="1" applyFill="1" applyBorder="1" applyAlignment="1">
      <alignment horizontal="left" vertical="center"/>
    </xf>
    <xf numFmtId="0" fontId="9" fillId="3" borderId="22" xfId="0" applyFont="1" applyFill="1" applyBorder="1" applyAlignment="1">
      <alignment horizontal="left" vertical="center"/>
    </xf>
    <xf numFmtId="0" fontId="9" fillId="3" borderId="23" xfId="0" applyFont="1" applyFill="1" applyBorder="1" applyAlignment="1">
      <alignment horizontal="left" vertical="center"/>
    </xf>
    <xf numFmtId="0" fontId="4" fillId="0" borderId="7" xfId="0" applyFont="1" applyBorder="1" applyAlignment="1">
      <alignment horizontal="right" vertical="center"/>
    </xf>
    <xf numFmtId="0" fontId="7" fillId="0" borderId="0" xfId="0" applyFont="1" applyAlignment="1">
      <alignment horizontal="left" wrapText="1"/>
    </xf>
    <xf numFmtId="0" fontId="4" fillId="0" borderId="7" xfId="0" applyFont="1" applyBorder="1" applyAlignment="1">
      <alignment horizontal="right"/>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0" borderId="12" xfId="0" applyFont="1" applyBorder="1" applyAlignment="1">
      <alignment horizontal="right" vertical="center"/>
    </xf>
    <xf numFmtId="0" fontId="4" fillId="3" borderId="1" xfId="0" applyFont="1" applyFill="1" applyBorder="1"/>
    <xf numFmtId="0" fontId="4" fillId="3" borderId="2" xfId="0" applyFont="1" applyFill="1" applyBorder="1"/>
    <xf numFmtId="0" fontId="4" fillId="3" borderId="3" xfId="0" applyFont="1" applyFill="1" applyBorder="1"/>
    <xf numFmtId="0" fontId="9" fillId="3" borderId="1" xfId="0" applyFont="1" applyFill="1" applyBorder="1" applyAlignment="1">
      <alignment horizontal="left" vertical="center"/>
    </xf>
    <xf numFmtId="0" fontId="9" fillId="3" borderId="2" xfId="0" applyFont="1" applyFill="1" applyBorder="1" applyAlignment="1">
      <alignment horizontal="left" vertical="center"/>
    </xf>
    <xf numFmtId="0" fontId="9" fillId="3" borderId="3"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0" borderId="0" xfId="0" applyFont="1"/>
    <xf numFmtId="0" fontId="4" fillId="0" borderId="0" xfId="0" applyFont="1" applyAlignment="1">
      <alignment horizontal="left"/>
    </xf>
    <xf numFmtId="0" fontId="4" fillId="0" borderId="10" xfId="0" applyFont="1" applyBorder="1" applyAlignment="1">
      <alignment horizontal="right"/>
    </xf>
    <xf numFmtId="0" fontId="4" fillId="0" borderId="11" xfId="0" applyFont="1" applyBorder="1" applyAlignment="1">
      <alignment horizontal="right"/>
    </xf>
    <xf numFmtId="0" fontId="4" fillId="0" borderId="12" xfId="0" applyFont="1" applyBorder="1" applyAlignment="1">
      <alignment horizontal="right"/>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5"/>
  <sheetViews>
    <sheetView tabSelected="1" workbookViewId="0">
      <selection sqref="A1:C1"/>
    </sheetView>
  </sheetViews>
  <sheetFormatPr defaultColWidth="9.08984375" defaultRowHeight="14.5" x14ac:dyDescent="0.35"/>
  <cols>
    <col min="1" max="1" width="40.54296875" customWidth="1"/>
    <col min="2" max="2" width="47.90625" customWidth="1"/>
    <col min="3" max="3" width="38" customWidth="1"/>
    <col min="4" max="6" width="21.08984375" customWidth="1"/>
    <col min="7" max="7" width="10" bestFit="1" customWidth="1"/>
  </cols>
  <sheetData>
    <row r="1" spans="1:6" ht="19" thickBot="1" x14ac:dyDescent="0.5">
      <c r="A1" s="78"/>
      <c r="B1" s="79"/>
      <c r="C1" s="80"/>
      <c r="D1" s="1"/>
      <c r="E1" s="2"/>
      <c r="F1" s="2"/>
    </row>
    <row r="2" spans="1:6" x14ac:dyDescent="0.35">
      <c r="A2" s="81" t="s">
        <v>0</v>
      </c>
      <c r="B2" s="81"/>
    </row>
    <row r="3" spans="1:6" x14ac:dyDescent="0.35">
      <c r="A3" s="81"/>
      <c r="B3" s="81"/>
    </row>
    <row r="5" spans="1:6" x14ac:dyDescent="0.35">
      <c r="A5" s="82" t="s">
        <v>1</v>
      </c>
      <c r="B5" s="82"/>
      <c r="C5" s="82"/>
      <c r="D5" s="82"/>
    </row>
    <row r="6" spans="1:6" ht="15" thickBot="1" x14ac:dyDescent="0.4"/>
    <row r="7" spans="1:6" ht="15" thickBot="1" x14ac:dyDescent="0.4">
      <c r="A7" s="66" t="s">
        <v>2</v>
      </c>
      <c r="B7" s="67"/>
      <c r="C7" s="67"/>
      <c r="D7" s="67"/>
      <c r="E7" s="67"/>
      <c r="F7" s="68"/>
    </row>
    <row r="8" spans="1:6" ht="54.5" thickBot="1" x14ac:dyDescent="0.4">
      <c r="A8" s="3" t="s">
        <v>3</v>
      </c>
      <c r="B8" s="4" t="s">
        <v>4</v>
      </c>
      <c r="C8" s="3" t="s">
        <v>5</v>
      </c>
      <c r="D8" s="5" t="s">
        <v>6</v>
      </c>
      <c r="E8" s="6" t="s">
        <v>7</v>
      </c>
      <c r="F8" s="5" t="s">
        <v>8</v>
      </c>
    </row>
    <row r="9" spans="1:6" x14ac:dyDescent="0.35">
      <c r="A9" s="7" t="s">
        <v>9</v>
      </c>
      <c r="B9" s="8" t="s">
        <v>10</v>
      </c>
      <c r="C9" s="8" t="s">
        <v>11</v>
      </c>
      <c r="D9" s="9">
        <v>26781.25</v>
      </c>
      <c r="E9" s="10">
        <v>27303.4375</v>
      </c>
      <c r="F9" s="10">
        <v>37500</v>
      </c>
    </row>
    <row r="10" spans="1:6" x14ac:dyDescent="0.35">
      <c r="A10" s="7" t="s">
        <v>9</v>
      </c>
      <c r="B10" s="8" t="s">
        <v>10</v>
      </c>
      <c r="C10" s="8" t="s">
        <v>12</v>
      </c>
      <c r="D10" s="9">
        <v>10719</v>
      </c>
      <c r="E10" s="10">
        <v>25886.921125000001</v>
      </c>
      <c r="F10" s="10">
        <v>0</v>
      </c>
    </row>
    <row r="11" spans="1:6" x14ac:dyDescent="0.35">
      <c r="A11" s="7" t="s">
        <v>9</v>
      </c>
      <c r="B11" s="8" t="s">
        <v>13</v>
      </c>
      <c r="C11" s="8" t="s">
        <v>12</v>
      </c>
      <c r="D11" s="11">
        <v>40000</v>
      </c>
      <c r="E11" s="10">
        <v>55010.721124999996</v>
      </c>
      <c r="F11" s="10">
        <v>29844</v>
      </c>
    </row>
    <row r="12" spans="1:6" x14ac:dyDescent="0.35">
      <c r="A12" s="7" t="s">
        <v>9</v>
      </c>
      <c r="B12" s="8" t="s">
        <v>14</v>
      </c>
      <c r="C12" s="8" t="s">
        <v>12</v>
      </c>
      <c r="D12" s="11">
        <v>40000</v>
      </c>
      <c r="E12" s="10">
        <v>55010.721124999996</v>
      </c>
      <c r="F12" s="10">
        <v>29844</v>
      </c>
    </row>
    <row r="13" spans="1:6" ht="27" x14ac:dyDescent="0.35">
      <c r="A13" s="7" t="s">
        <v>9</v>
      </c>
      <c r="B13" s="8" t="s">
        <v>15</v>
      </c>
      <c r="C13" s="8" t="s">
        <v>16</v>
      </c>
      <c r="D13" s="11">
        <v>45000</v>
      </c>
      <c r="E13" s="10">
        <v>47656.21166666667</v>
      </c>
      <c r="F13" s="10">
        <v>33750</v>
      </c>
    </row>
    <row r="14" spans="1:6" ht="27.5" thickBot="1" x14ac:dyDescent="0.4">
      <c r="A14" s="7" t="s">
        <v>17</v>
      </c>
      <c r="B14" s="12" t="s">
        <v>18</v>
      </c>
      <c r="C14" s="8" t="s">
        <v>12</v>
      </c>
      <c r="D14" s="11">
        <v>40000</v>
      </c>
      <c r="E14" s="10">
        <v>55010.720000000001</v>
      </c>
      <c r="F14" s="10">
        <v>29844</v>
      </c>
    </row>
    <row r="15" spans="1:6" ht="27.5" thickBot="1" x14ac:dyDescent="0.4">
      <c r="A15" s="7" t="s">
        <v>19</v>
      </c>
      <c r="B15" s="12" t="s">
        <v>20</v>
      </c>
      <c r="C15" s="8" t="s">
        <v>21</v>
      </c>
      <c r="D15" s="11">
        <v>37500</v>
      </c>
      <c r="E15" s="10">
        <v>38472.583333333336</v>
      </c>
      <c r="F15" s="10">
        <v>37500</v>
      </c>
    </row>
    <row r="16" spans="1:6" ht="15" thickBot="1" x14ac:dyDescent="0.4">
      <c r="A16" s="7" t="s">
        <v>22</v>
      </c>
      <c r="B16" s="12" t="s">
        <v>23</v>
      </c>
      <c r="C16" s="8" t="s">
        <v>12</v>
      </c>
      <c r="D16" s="11">
        <v>40000</v>
      </c>
      <c r="E16" s="10">
        <v>55010.720000000001</v>
      </c>
      <c r="F16" s="10">
        <v>19896</v>
      </c>
    </row>
    <row r="17" spans="1:11" ht="29.4" customHeight="1" x14ac:dyDescent="0.35">
      <c r="A17" s="7" t="s">
        <v>24</v>
      </c>
      <c r="B17" s="13" t="s">
        <v>23</v>
      </c>
      <c r="C17" s="8" t="s">
        <v>25</v>
      </c>
      <c r="D17" s="11">
        <v>50000</v>
      </c>
      <c r="E17" s="10">
        <v>54684.328716666671</v>
      </c>
      <c r="F17" s="10">
        <v>59393.777777777766</v>
      </c>
    </row>
    <row r="18" spans="1:11" ht="29.4" customHeight="1" x14ac:dyDescent="0.35">
      <c r="A18" s="7" t="s">
        <v>9</v>
      </c>
      <c r="B18" s="14" t="s">
        <v>26</v>
      </c>
      <c r="C18" s="8" t="s">
        <v>27</v>
      </c>
      <c r="D18" s="9">
        <v>25000</v>
      </c>
      <c r="E18" s="10">
        <v>25648.333333333332</v>
      </c>
      <c r="F18" s="10">
        <v>0</v>
      </c>
    </row>
    <row r="19" spans="1:11" ht="29.4" customHeight="1" x14ac:dyDescent="0.35">
      <c r="A19" s="7" t="s">
        <v>17</v>
      </c>
      <c r="B19" s="14" t="s">
        <v>28</v>
      </c>
      <c r="C19" s="8" t="s">
        <v>21</v>
      </c>
      <c r="D19" s="9">
        <v>85858</v>
      </c>
      <c r="E19" s="10">
        <v>88084.52</v>
      </c>
      <c r="F19" s="10">
        <v>64392.75</v>
      </c>
      <c r="G19" s="59"/>
    </row>
    <row r="20" spans="1:11" ht="15" customHeight="1" x14ac:dyDescent="0.35">
      <c r="A20" s="83" t="s">
        <v>29</v>
      </c>
      <c r="B20" s="84"/>
      <c r="C20" s="85"/>
      <c r="D20" s="15">
        <f>SUM(D9:D19)</f>
        <v>440858.25</v>
      </c>
      <c r="E20" s="15">
        <f>SUM(E9:E19)</f>
        <v>527779.217925</v>
      </c>
      <c r="F20" s="15">
        <f>SUM(F9:F19)</f>
        <v>341964.52777777775</v>
      </c>
    </row>
    <row r="21" spans="1:11" ht="12.75" customHeight="1" thickBot="1" x14ac:dyDescent="0.4"/>
    <row r="22" spans="1:11" ht="18.899999999999999" customHeight="1" thickBot="1" x14ac:dyDescent="0.4">
      <c r="A22" s="66" t="s">
        <v>30</v>
      </c>
      <c r="B22" s="67"/>
      <c r="C22" s="67"/>
      <c r="D22" s="67"/>
      <c r="E22" s="67"/>
      <c r="F22" s="68"/>
    </row>
    <row r="23" spans="1:11" ht="51.75" customHeight="1" thickBot="1" x14ac:dyDescent="0.4">
      <c r="A23" s="3" t="s">
        <v>3</v>
      </c>
      <c r="B23" s="3" t="s">
        <v>31</v>
      </c>
      <c r="C23" s="3" t="s">
        <v>5</v>
      </c>
      <c r="D23" s="5" t="s">
        <v>6</v>
      </c>
      <c r="E23" s="6" t="s">
        <v>7</v>
      </c>
      <c r="F23" s="57" t="s">
        <v>8</v>
      </c>
      <c r="K23" t="s">
        <v>32</v>
      </c>
    </row>
    <row r="24" spans="1:11" ht="15" customHeight="1" x14ac:dyDescent="0.35">
      <c r="A24" s="16" t="s">
        <v>9</v>
      </c>
      <c r="B24" s="17" t="s">
        <v>33</v>
      </c>
      <c r="C24" s="18" t="s">
        <v>21</v>
      </c>
      <c r="D24" s="19">
        <v>250000</v>
      </c>
      <c r="E24" s="20">
        <v>256483.33333333334</v>
      </c>
      <c r="F24" s="20">
        <v>229166.63</v>
      </c>
    </row>
    <row r="25" spans="1:11" ht="15" customHeight="1" x14ac:dyDescent="0.35">
      <c r="A25" s="21" t="s">
        <v>9</v>
      </c>
      <c r="B25" s="22" t="s">
        <v>34</v>
      </c>
      <c r="C25" s="18" t="s">
        <v>35</v>
      </c>
      <c r="D25" s="23">
        <v>154970</v>
      </c>
      <c r="E25" s="20"/>
      <c r="F25" s="20">
        <v>136617.69</v>
      </c>
    </row>
    <row r="26" spans="1:11" ht="15" customHeight="1" x14ac:dyDescent="0.35">
      <c r="A26" s="83" t="s">
        <v>29</v>
      </c>
      <c r="B26" s="84"/>
      <c r="C26" s="85"/>
      <c r="D26" s="15">
        <f>SUM(D24:D25)</f>
        <v>404970</v>
      </c>
      <c r="E26" s="15">
        <f>SUM(E24:E25)</f>
        <v>256483.33333333334</v>
      </c>
      <c r="F26" s="15">
        <f>SUM(F24:F25)</f>
        <v>365784.32000000001</v>
      </c>
    </row>
    <row r="27" spans="1:11" ht="12.75" customHeight="1" thickBot="1" x14ac:dyDescent="0.4"/>
    <row r="28" spans="1:11" ht="18.899999999999999" customHeight="1" thickBot="1" x14ac:dyDescent="0.4">
      <c r="A28" s="66" t="s">
        <v>36</v>
      </c>
      <c r="B28" s="67"/>
      <c r="C28" s="67"/>
      <c r="D28" s="67"/>
      <c r="E28" s="67"/>
      <c r="F28" s="68"/>
    </row>
    <row r="29" spans="1:11" ht="51.75" customHeight="1" thickBot="1" x14ac:dyDescent="0.4">
      <c r="A29" s="3" t="s">
        <v>3</v>
      </c>
      <c r="B29" s="3" t="s">
        <v>31</v>
      </c>
      <c r="C29" s="3" t="s">
        <v>5</v>
      </c>
      <c r="D29" s="5" t="s">
        <v>6</v>
      </c>
      <c r="E29" s="6" t="s">
        <v>7</v>
      </c>
      <c r="F29" s="5" t="s">
        <v>8</v>
      </c>
    </row>
    <row r="30" spans="1:11" ht="16.5" customHeight="1" x14ac:dyDescent="0.35">
      <c r="A30" s="16" t="s">
        <v>9</v>
      </c>
      <c r="B30" s="17" t="s">
        <v>37</v>
      </c>
      <c r="C30" s="17" t="s">
        <v>27</v>
      </c>
      <c r="D30" s="24">
        <v>275000</v>
      </c>
      <c r="E30" s="20">
        <v>282131.66666666669</v>
      </c>
      <c r="F30" s="56">
        <v>323116.7</v>
      </c>
    </row>
    <row r="31" spans="1:11" ht="17.149999999999999" customHeight="1" x14ac:dyDescent="0.35">
      <c r="A31" s="25" t="s">
        <v>9</v>
      </c>
      <c r="B31" s="26" t="s">
        <v>38</v>
      </c>
      <c r="C31" s="26" t="s">
        <v>39</v>
      </c>
      <c r="D31" s="24">
        <v>465000</v>
      </c>
      <c r="E31" s="20">
        <v>477059</v>
      </c>
      <c r="F31" s="56">
        <v>454790</v>
      </c>
    </row>
    <row r="32" spans="1:11" ht="16.5" customHeight="1" x14ac:dyDescent="0.35">
      <c r="A32" s="25" t="s">
        <v>9</v>
      </c>
      <c r="B32" s="26" t="s">
        <v>40</v>
      </c>
      <c r="C32" s="26" t="s">
        <v>40</v>
      </c>
      <c r="D32" s="24">
        <v>74000</v>
      </c>
      <c r="E32" s="20">
        <v>75919</v>
      </c>
      <c r="F32" s="20">
        <v>73270</v>
      </c>
    </row>
    <row r="33" spans="1:11" ht="17.149999999999999" customHeight="1" x14ac:dyDescent="0.35">
      <c r="A33" s="25" t="s">
        <v>22</v>
      </c>
      <c r="B33" s="26" t="s">
        <v>38</v>
      </c>
      <c r="C33" s="26" t="s">
        <v>39</v>
      </c>
      <c r="D33" s="24">
        <v>25000</v>
      </c>
      <c r="E33" s="20">
        <v>25648.333333333332</v>
      </c>
      <c r="F33" s="56">
        <v>16840</v>
      </c>
    </row>
    <row r="34" spans="1:11" ht="15.9" customHeight="1" x14ac:dyDescent="0.35">
      <c r="A34" s="25" t="s">
        <v>24</v>
      </c>
      <c r="B34" s="26" t="s">
        <v>38</v>
      </c>
      <c r="C34" s="26" t="s">
        <v>39</v>
      </c>
      <c r="D34" s="24">
        <v>15000</v>
      </c>
      <c r="E34" s="20">
        <v>15389</v>
      </c>
      <c r="F34" s="56">
        <v>11250</v>
      </c>
    </row>
    <row r="35" spans="1:11" ht="15.9" customHeight="1" x14ac:dyDescent="0.35">
      <c r="A35" s="25" t="s">
        <v>41</v>
      </c>
      <c r="B35" s="26" t="s">
        <v>42</v>
      </c>
      <c r="C35" s="26" t="s">
        <v>43</v>
      </c>
      <c r="D35" s="24">
        <v>34000</v>
      </c>
      <c r="E35" s="20">
        <v>34881.666666666664</v>
      </c>
      <c r="F35" s="56">
        <v>42000</v>
      </c>
    </row>
    <row r="36" spans="1:11" ht="16.5" customHeight="1" x14ac:dyDescent="0.35">
      <c r="A36" s="25" t="s">
        <v>9</v>
      </c>
      <c r="B36" s="26" t="s">
        <v>44</v>
      </c>
      <c r="C36" s="26" t="s">
        <v>45</v>
      </c>
      <c r="D36" s="24">
        <v>76215</v>
      </c>
      <c r="E36" s="20">
        <v>78191.429166666669</v>
      </c>
      <c r="F36" s="56">
        <v>77175</v>
      </c>
    </row>
    <row r="37" spans="1:11" ht="15" customHeight="1" x14ac:dyDescent="0.35">
      <c r="A37" s="83" t="s">
        <v>29</v>
      </c>
      <c r="B37" s="84"/>
      <c r="C37" s="85"/>
      <c r="D37" s="15">
        <f>SUM(D30:D36)</f>
        <v>964215</v>
      </c>
      <c r="E37" s="15">
        <f>SUM(E30:E36)</f>
        <v>989220.09583333344</v>
      </c>
      <c r="F37" s="15">
        <f>SUM(F30:F36)</f>
        <v>998441.7</v>
      </c>
    </row>
    <row r="38" spans="1:11" ht="12.75" customHeight="1" thickBot="1" x14ac:dyDescent="0.4">
      <c r="A38" s="27"/>
      <c r="B38" s="27"/>
      <c r="C38" s="27"/>
      <c r="D38" s="28"/>
      <c r="E38" s="28"/>
      <c r="F38" s="28"/>
    </row>
    <row r="39" spans="1:11" ht="18.899999999999999" customHeight="1" thickBot="1" x14ac:dyDescent="0.4">
      <c r="A39" s="66" t="s">
        <v>46</v>
      </c>
      <c r="B39" s="67"/>
      <c r="C39" s="67"/>
      <c r="D39" s="67"/>
      <c r="E39" s="67"/>
      <c r="F39" s="68"/>
    </row>
    <row r="40" spans="1:11" ht="51.75" customHeight="1" thickBot="1" x14ac:dyDescent="0.4">
      <c r="A40" s="3" t="s">
        <v>3</v>
      </c>
      <c r="B40" s="3" t="s">
        <v>47</v>
      </c>
      <c r="C40" s="3" t="s">
        <v>48</v>
      </c>
      <c r="D40" s="5" t="s">
        <v>6</v>
      </c>
      <c r="E40" s="6" t="s">
        <v>7</v>
      </c>
      <c r="F40" s="5" t="s">
        <v>8</v>
      </c>
    </row>
    <row r="41" spans="1:11" ht="26.4" customHeight="1" x14ac:dyDescent="0.35">
      <c r="A41" s="29" t="s">
        <v>9</v>
      </c>
      <c r="B41" s="30" t="s">
        <v>49</v>
      </c>
      <c r="C41" s="26" t="s">
        <v>50</v>
      </c>
      <c r="D41" s="31">
        <v>1800000</v>
      </c>
      <c r="E41" s="20"/>
      <c r="F41" s="20">
        <v>2970383</v>
      </c>
    </row>
    <row r="42" spans="1:11" ht="27.65" customHeight="1" x14ac:dyDescent="0.35">
      <c r="A42" s="32" t="s">
        <v>22</v>
      </c>
      <c r="B42" s="33" t="s">
        <v>49</v>
      </c>
      <c r="C42" s="26" t="s">
        <v>50</v>
      </c>
      <c r="D42" s="34">
        <v>250000</v>
      </c>
      <c r="E42" s="20"/>
      <c r="F42" s="20">
        <v>212818.9</v>
      </c>
    </row>
    <row r="43" spans="1:11" ht="27" customHeight="1" x14ac:dyDescent="0.35">
      <c r="A43" s="32" t="s">
        <v>24</v>
      </c>
      <c r="B43" s="33" t="s">
        <v>49</v>
      </c>
      <c r="C43" s="26" t="s">
        <v>50</v>
      </c>
      <c r="D43" s="34">
        <v>58000</v>
      </c>
      <c r="E43" s="20"/>
      <c r="F43" s="20">
        <v>84003.644444444435</v>
      </c>
    </row>
    <row r="44" spans="1:11" ht="19.399999999999999" customHeight="1" x14ac:dyDescent="0.35">
      <c r="A44" s="83" t="s">
        <v>29</v>
      </c>
      <c r="B44" s="84"/>
      <c r="C44" s="85"/>
      <c r="D44" s="15">
        <f>SUM(D41:D43)</f>
        <v>2108000</v>
      </c>
      <c r="E44" s="15">
        <f>SUM(E41:E43)</f>
        <v>0</v>
      </c>
      <c r="F44" s="15">
        <f>SUM(F41:F43)</f>
        <v>3267205.5444444441</v>
      </c>
    </row>
    <row r="45" spans="1:11" ht="12.75" customHeight="1" thickBot="1" x14ac:dyDescent="0.4">
      <c r="A45" s="27"/>
      <c r="B45" s="27"/>
      <c r="C45" s="27"/>
      <c r="D45" s="28"/>
      <c r="E45" s="28"/>
      <c r="F45" s="28"/>
    </row>
    <row r="46" spans="1:11" ht="18.899999999999999" customHeight="1" thickBot="1" x14ac:dyDescent="0.4">
      <c r="A46" s="66" t="s">
        <v>51</v>
      </c>
      <c r="B46" s="67"/>
      <c r="C46" s="67"/>
      <c r="D46" s="67"/>
      <c r="E46" s="67"/>
      <c r="F46" s="68"/>
    </row>
    <row r="47" spans="1:11" ht="51.75" customHeight="1" thickBot="1" x14ac:dyDescent="0.4">
      <c r="A47" s="3" t="s">
        <v>3</v>
      </c>
      <c r="B47" s="3" t="s">
        <v>31</v>
      </c>
      <c r="C47" s="3" t="s">
        <v>5</v>
      </c>
      <c r="D47" s="5" t="s">
        <v>6</v>
      </c>
      <c r="E47" s="6" t="s">
        <v>7</v>
      </c>
      <c r="F47" s="5" t="s">
        <v>8</v>
      </c>
    </row>
    <row r="48" spans="1:11" ht="17.149999999999999" customHeight="1" x14ac:dyDescent="0.35">
      <c r="A48" s="25" t="s">
        <v>9</v>
      </c>
      <c r="B48" s="26" t="s">
        <v>52</v>
      </c>
      <c r="C48" s="26" t="s">
        <v>27</v>
      </c>
      <c r="D48" s="35">
        <v>10955</v>
      </c>
      <c r="E48" s="20">
        <v>21910</v>
      </c>
      <c r="F48" s="20">
        <v>21910</v>
      </c>
      <c r="K48" t="s">
        <v>32</v>
      </c>
    </row>
    <row r="49" spans="1:10" x14ac:dyDescent="0.35">
      <c r="A49" s="65" t="s">
        <v>29</v>
      </c>
      <c r="B49" s="65"/>
      <c r="C49" s="65"/>
      <c r="D49" s="15">
        <f>SUM(D48:D48)</f>
        <v>10955</v>
      </c>
      <c r="E49" s="15">
        <f>SUM(E48:E48)</f>
        <v>21910</v>
      </c>
      <c r="F49" s="15">
        <f>SUM(F48:F48)</f>
        <v>21910</v>
      </c>
    </row>
    <row r="50" spans="1:10" ht="15" thickBot="1" x14ac:dyDescent="0.4">
      <c r="B50" t="s">
        <v>32</v>
      </c>
    </row>
    <row r="51" spans="1:10" ht="15" thickBot="1" x14ac:dyDescent="0.4">
      <c r="A51" s="66" t="s">
        <v>53</v>
      </c>
      <c r="B51" s="67"/>
      <c r="C51" s="67"/>
      <c r="D51" s="67"/>
      <c r="E51" s="67"/>
      <c r="F51" s="68"/>
    </row>
    <row r="52" spans="1:10" ht="54.5" thickBot="1" x14ac:dyDescent="0.4">
      <c r="A52" s="3" t="s">
        <v>3</v>
      </c>
      <c r="B52" s="3" t="s">
        <v>54</v>
      </c>
      <c r="C52" s="3" t="s">
        <v>5</v>
      </c>
      <c r="D52" s="5" t="s">
        <v>6</v>
      </c>
      <c r="E52" s="6" t="s">
        <v>7</v>
      </c>
      <c r="F52" s="5" t="s">
        <v>8</v>
      </c>
      <c r="J52" t="s">
        <v>32</v>
      </c>
    </row>
    <row r="53" spans="1:10" x14ac:dyDescent="0.35">
      <c r="A53" s="36"/>
      <c r="B53" s="26"/>
      <c r="C53" s="26"/>
      <c r="D53" s="35"/>
      <c r="E53" s="20"/>
      <c r="F53" s="20"/>
    </row>
    <row r="54" spans="1:10" x14ac:dyDescent="0.35">
      <c r="A54" s="69" t="s">
        <v>29</v>
      </c>
      <c r="B54" s="70"/>
      <c r="C54" s="71"/>
      <c r="D54" s="15">
        <f>SUM(D53:D53)</f>
        <v>0</v>
      </c>
      <c r="E54" s="15">
        <f>SUM(E53:E53)</f>
        <v>0</v>
      </c>
      <c r="F54" s="15">
        <f>SUM(F53:F53)</f>
        <v>0</v>
      </c>
    </row>
    <row r="55" spans="1:10" ht="15" thickBot="1" x14ac:dyDescent="0.4"/>
    <row r="56" spans="1:10" ht="15" thickBot="1" x14ac:dyDescent="0.4">
      <c r="A56" s="72" t="s">
        <v>55</v>
      </c>
      <c r="B56" s="73"/>
      <c r="C56" s="73"/>
      <c r="D56" s="73"/>
      <c r="E56" s="73"/>
      <c r="F56" s="74"/>
    </row>
    <row r="57" spans="1:10" ht="15" thickBot="1" x14ac:dyDescent="0.4">
      <c r="A57" s="75" t="s">
        <v>56</v>
      </c>
      <c r="B57" s="76"/>
      <c r="C57" s="76"/>
      <c r="D57" s="76"/>
      <c r="E57" s="76"/>
      <c r="F57" s="77"/>
    </row>
    <row r="58" spans="1:10" ht="54.5" thickBot="1" x14ac:dyDescent="0.4">
      <c r="A58" s="3" t="s">
        <v>3</v>
      </c>
      <c r="B58" s="3" t="s">
        <v>54</v>
      </c>
      <c r="C58" s="3" t="s">
        <v>5</v>
      </c>
      <c r="D58" s="5" t="s">
        <v>6</v>
      </c>
      <c r="E58" s="6" t="s">
        <v>7</v>
      </c>
      <c r="F58" s="5" t="s">
        <v>8</v>
      </c>
    </row>
    <row r="59" spans="1:10" x14ac:dyDescent="0.35">
      <c r="A59" s="16" t="s">
        <v>9</v>
      </c>
      <c r="B59" s="21" t="s">
        <v>57</v>
      </c>
      <c r="C59" s="58"/>
      <c r="D59" s="23">
        <v>50000</v>
      </c>
      <c r="E59" s="20"/>
      <c r="F59" s="20">
        <v>50000</v>
      </c>
    </row>
    <row r="60" spans="1:10" x14ac:dyDescent="0.35">
      <c r="A60" s="25" t="s">
        <v>22</v>
      </c>
      <c r="B60" s="21" t="s">
        <v>57</v>
      </c>
      <c r="C60" s="26"/>
      <c r="D60" s="23">
        <v>50000</v>
      </c>
      <c r="E60" s="20"/>
      <c r="F60" s="20"/>
    </row>
    <row r="61" spans="1:10" x14ac:dyDescent="0.35">
      <c r="A61" s="65" t="s">
        <v>29</v>
      </c>
      <c r="B61" s="65"/>
      <c r="C61" s="65"/>
      <c r="D61" s="15">
        <f>SUM(D59:D60)</f>
        <v>100000</v>
      </c>
      <c r="E61" s="15">
        <f>SUM(E59:E60)</f>
        <v>0</v>
      </c>
      <c r="F61" s="15">
        <f>SUM(F59:F60)</f>
        <v>50000</v>
      </c>
    </row>
    <row r="62" spans="1:10" ht="15" thickBot="1" x14ac:dyDescent="0.4">
      <c r="A62" s="27"/>
      <c r="B62" s="27"/>
      <c r="C62" s="27"/>
      <c r="D62" s="28"/>
      <c r="E62" s="28"/>
      <c r="F62" s="28"/>
    </row>
    <row r="63" spans="1:10" ht="15" thickBot="1" x14ac:dyDescent="0.4">
      <c r="A63" s="60" t="s">
        <v>58</v>
      </c>
      <c r="B63" s="61"/>
      <c r="C63" s="61"/>
      <c r="D63" s="61"/>
      <c r="E63" s="61"/>
      <c r="F63" s="62"/>
    </row>
    <row r="64" spans="1:10" ht="54.5" thickBot="1" x14ac:dyDescent="0.4">
      <c r="A64" s="3" t="s">
        <v>3</v>
      </c>
      <c r="B64" s="3" t="s">
        <v>54</v>
      </c>
      <c r="C64" s="3" t="s">
        <v>5</v>
      </c>
      <c r="D64" s="5" t="s">
        <v>6</v>
      </c>
      <c r="E64" s="6" t="s">
        <v>7</v>
      </c>
      <c r="F64" s="5" t="s">
        <v>8</v>
      </c>
    </row>
    <row r="65" spans="1:6" x14ac:dyDescent="0.35">
      <c r="A65" s="25" t="s">
        <v>9</v>
      </c>
      <c r="B65" s="21" t="s">
        <v>59</v>
      </c>
      <c r="C65" s="26" t="s">
        <v>9</v>
      </c>
      <c r="D65" s="23">
        <v>200000</v>
      </c>
      <c r="E65" s="20"/>
      <c r="F65" s="20">
        <v>191652</v>
      </c>
    </row>
    <row r="66" spans="1:6" x14ac:dyDescent="0.35">
      <c r="A66" s="63" t="s">
        <v>29</v>
      </c>
      <c r="B66" s="63"/>
      <c r="C66" s="63"/>
      <c r="D66" s="15">
        <f>SUM(D65:D65)</f>
        <v>200000</v>
      </c>
      <c r="E66" s="15">
        <f>SUM(E65:E65)</f>
        <v>0</v>
      </c>
      <c r="F66" s="15">
        <f>SUM(F65:F65)</f>
        <v>191652</v>
      </c>
    </row>
    <row r="70" spans="1:6" s="37" customFormat="1" ht="13.5" x14ac:dyDescent="0.3"/>
    <row r="71" spans="1:6" s="37" customFormat="1" ht="15" thickBot="1" x14ac:dyDescent="0.4">
      <c r="A71"/>
      <c r="B71"/>
      <c r="C71"/>
      <c r="D71"/>
      <c r="E71"/>
      <c r="F71"/>
    </row>
    <row r="72" spans="1:6" s="37" customFormat="1" ht="15" thickBot="1" x14ac:dyDescent="0.4">
      <c r="A72"/>
      <c r="B72"/>
      <c r="C72" s="38" t="s">
        <v>60</v>
      </c>
      <c r="D72" s="39">
        <f>SUM(D20,D26,D37,D44,D49,D54,D61,D66)</f>
        <v>4228998.25</v>
      </c>
      <c r="E72" s="39">
        <f t="shared" ref="E72:F72" si="0">SUM(E20,E26,E37,E44,E49,E54,E61,E66)</f>
        <v>1795392.6470916667</v>
      </c>
      <c r="F72" s="39">
        <f t="shared" si="0"/>
        <v>5236958.0922222221</v>
      </c>
    </row>
    <row r="73" spans="1:6" s="37" customFormat="1" x14ac:dyDescent="0.35">
      <c r="A73"/>
      <c r="B73"/>
      <c r="C73"/>
      <c r="D73"/>
      <c r="E73"/>
      <c r="F73"/>
    </row>
    <row r="74" spans="1:6" s="37" customFormat="1" ht="13.5" x14ac:dyDescent="0.3">
      <c r="A74" s="64" t="s">
        <v>61</v>
      </c>
      <c r="B74" s="64"/>
      <c r="C74" s="64"/>
      <c r="D74" s="40"/>
      <c r="E74" s="41"/>
      <c r="F74" s="41"/>
    </row>
    <row r="75" spans="1:6" s="37" customFormat="1" ht="13.5" x14ac:dyDescent="0.3">
      <c r="A75" s="64"/>
      <c r="B75" s="64"/>
      <c r="C75" s="64"/>
      <c r="D75" s="40"/>
      <c r="E75" s="41"/>
      <c r="F75" s="41"/>
    </row>
    <row r="76" spans="1:6" s="37" customFormat="1" ht="13.5" x14ac:dyDescent="0.3">
      <c r="A76" s="64"/>
      <c r="B76" s="64"/>
      <c r="C76" s="64"/>
      <c r="D76" s="40"/>
      <c r="E76" s="41"/>
      <c r="F76" s="41"/>
    </row>
    <row r="77" spans="1:6" s="37" customFormat="1" ht="13.5" x14ac:dyDescent="0.3">
      <c r="A77" s="42"/>
      <c r="B77" s="42"/>
      <c r="C77" s="42"/>
      <c r="D77" s="41"/>
      <c r="E77" s="41"/>
      <c r="F77" s="41"/>
    </row>
    <row r="78" spans="1:6" s="37" customFormat="1" ht="13.5" x14ac:dyDescent="0.3">
      <c r="A78" s="43"/>
      <c r="B78" s="44"/>
      <c r="C78" s="44"/>
      <c r="D78" s="45"/>
      <c r="F78" s="46"/>
    </row>
    <row r="79" spans="1:6" s="37" customFormat="1" ht="13.5" x14ac:dyDescent="0.3">
      <c r="A79" s="43"/>
      <c r="B79" s="47"/>
      <c r="C79" s="47"/>
      <c r="D79" s="45"/>
      <c r="E79" s="46"/>
      <c r="F79" s="46"/>
    </row>
    <row r="80" spans="1:6" s="37" customFormat="1" ht="13.5" x14ac:dyDescent="0.3">
      <c r="A80" s="48" t="s">
        <v>62</v>
      </c>
      <c r="B80" s="49"/>
      <c r="C80" s="50" t="s">
        <v>63</v>
      </c>
      <c r="D80" s="51"/>
    </row>
    <row r="81" spans="1:6" s="37" customFormat="1" ht="13.5" x14ac:dyDescent="0.3">
      <c r="A81" s="48"/>
      <c r="B81" s="52"/>
      <c r="C81" s="50"/>
      <c r="D81" s="45"/>
    </row>
    <row r="82" spans="1:6" x14ac:dyDescent="0.35">
      <c r="A82" s="43"/>
      <c r="B82" s="47"/>
      <c r="C82" s="47"/>
      <c r="D82" s="45"/>
      <c r="E82" s="46"/>
      <c r="F82" s="46"/>
    </row>
    <row r="83" spans="1:6" x14ac:dyDescent="0.35">
      <c r="A83" s="43"/>
      <c r="B83" s="47"/>
      <c r="C83" s="47"/>
      <c r="D83" s="45"/>
      <c r="E83" s="46"/>
      <c r="F83" s="46"/>
    </row>
    <row r="84" spans="1:6" x14ac:dyDescent="0.35">
      <c r="A84" s="48" t="s">
        <v>64</v>
      </c>
      <c r="B84" s="49"/>
      <c r="C84" s="50" t="s">
        <v>63</v>
      </c>
      <c r="D84" s="51"/>
      <c r="E84" s="37"/>
      <c r="F84" s="37"/>
    </row>
    <row r="85" spans="1:6" x14ac:dyDescent="0.35">
      <c r="A85" s="43"/>
      <c r="B85" s="43"/>
      <c r="C85" s="53"/>
      <c r="D85" s="54"/>
      <c r="E85" s="54"/>
      <c r="F85" s="55"/>
    </row>
  </sheetData>
  <mergeCells count="21">
    <mergeCell ref="A46:F46"/>
    <mergeCell ref="A1:C1"/>
    <mergeCell ref="A2:B3"/>
    <mergeCell ref="A5:D5"/>
    <mergeCell ref="A7:F7"/>
    <mergeCell ref="A20:C20"/>
    <mergeCell ref="A22:F22"/>
    <mergeCell ref="A26:C26"/>
    <mergeCell ref="A28:F28"/>
    <mergeCell ref="A37:C37"/>
    <mergeCell ref="A39:F39"/>
    <mergeCell ref="A44:C44"/>
    <mergeCell ref="A63:F63"/>
    <mergeCell ref="A66:C66"/>
    <mergeCell ref="A74:C76"/>
    <mergeCell ref="A49:C49"/>
    <mergeCell ref="A51:F51"/>
    <mergeCell ref="A54:C54"/>
    <mergeCell ref="A56:F56"/>
    <mergeCell ref="A57:F57"/>
    <mergeCell ref="A61:C61"/>
  </mergeCells>
  <dataValidations count="2">
    <dataValidation type="list" allowBlank="1" showInputMessage="1" showErrorMessage="1" sqref="B41:B43" xr:uid="{00000000-0002-0000-0000-000000000000}">
      <formula1>"Hotel, B&amp;B, Other Emergency Accommodation with no supports"</formula1>
    </dataValidation>
    <dataValidation allowBlank="1" showInputMessage="1" showErrorMessage="1" promptTitle="Activity" prompt="Please select from dropdown - this should reflect the core activity of the project" sqref="B8" xr:uid="{00000000-0002-0000-0000-000001000000}"/>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 A-Summary Template Exp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2026-08-04T09:58:23Z</dcterms:created>
  <dcterms:modified xsi:type="dcterms:W3CDTF">2026-08-04T09:58:26Z</dcterms:modified>
</cp:coreProperties>
</file>