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090" windowWidth="20640" windowHeight="5655"/>
  </bookViews>
  <sheets>
    <sheet name="Sheet1" sheetId="1" r:id="rId1"/>
    <sheet name="Sheet2" sheetId="2" r:id="rId2"/>
  </sheets>
  <calcPr calcId="152511"/>
</workbook>
</file>

<file path=xl/calcChain.xml><?xml version="1.0" encoding="utf-8"?>
<calcChain xmlns="http://schemas.openxmlformats.org/spreadsheetml/2006/main">
  <c r="G56" i="2" l="1"/>
  <c r="F56" i="2"/>
  <c r="E56" i="2"/>
  <c r="D56" i="2"/>
  <c r="G50" i="2"/>
  <c r="F50" i="2"/>
  <c r="E50" i="2"/>
  <c r="D50" i="2"/>
  <c r="G44" i="2"/>
  <c r="F44" i="2"/>
  <c r="E44" i="2"/>
  <c r="D44" i="2"/>
  <c r="G35" i="2"/>
  <c r="F35" i="2"/>
  <c r="E35" i="2"/>
  <c r="D35" i="2"/>
  <c r="G18" i="2"/>
  <c r="F18" i="2"/>
  <c r="E18" i="2"/>
  <c r="E59" i="2" s="1"/>
  <c r="D18" i="2"/>
  <c r="D59" i="2" s="1"/>
  <c r="F59" i="2" l="1"/>
  <c r="G59" i="2"/>
  <c r="F36" i="1" l="1"/>
  <c r="D36" i="1"/>
  <c r="F19" i="1"/>
  <c r="D19" i="1"/>
  <c r="E36" i="1"/>
  <c r="E19" i="1"/>
  <c r="D57" i="1" l="1"/>
  <c r="E57" i="1"/>
  <c r="F57" i="1"/>
  <c r="D51" i="1"/>
  <c r="E51" i="1"/>
  <c r="F51" i="1"/>
  <c r="D45" i="1"/>
  <c r="E45" i="1"/>
  <c r="F45" i="1"/>
  <c r="F60" i="1" l="1"/>
  <c r="E60" i="1"/>
  <c r="D60" i="1"/>
</calcChain>
</file>

<file path=xl/sharedStrings.xml><?xml version="1.0" encoding="utf-8"?>
<sst xmlns="http://schemas.openxmlformats.org/spreadsheetml/2006/main" count="268" uniqueCount="59">
  <si>
    <t>Financial Report</t>
  </si>
  <si>
    <t>Category 1 - Homeless Prevention, Tenancy Sustainment and Resettlement Supports</t>
  </si>
  <si>
    <t>Local Authority</t>
  </si>
  <si>
    <t>Project Name</t>
  </si>
  <si>
    <t>Service Provider</t>
  </si>
  <si>
    <t>Revised Expenditure Estimate                (if applicable)</t>
  </si>
  <si>
    <t>SUB TOTALS</t>
  </si>
  <si>
    <t>Category 2 - Emergency Accommodation</t>
  </si>
  <si>
    <t>Category 3 - Long-Term Supported Accommodation</t>
  </si>
  <si>
    <t>SUBTOTALS</t>
  </si>
  <si>
    <t>Category 4 - Day Services</t>
  </si>
  <si>
    <t>Category 5 - Housing Authority Homeless Services Provision including Administration</t>
  </si>
  <si>
    <t>Director of Finance</t>
  </si>
  <si>
    <t>Date</t>
  </si>
  <si>
    <t>Director of Housing</t>
  </si>
  <si>
    <t>Initial 2017 Expenditure Estimate</t>
  </si>
  <si>
    <t>DHPCLG/ Galway City Council Protocol Agreement - Financial Report 2017</t>
  </si>
  <si>
    <t>Teach na Coirbe Day Centre</t>
  </si>
  <si>
    <t>COPE</t>
  </si>
  <si>
    <t>Galway City Council</t>
  </si>
  <si>
    <t>Tenancy Protection Service</t>
  </si>
  <si>
    <t>Threshold</t>
  </si>
  <si>
    <t>COPE Tenancy Sustainment Services</t>
  </si>
  <si>
    <t>Towards Independence Project</t>
  </si>
  <si>
    <t>Youth Homeless Service</t>
  </si>
  <si>
    <t>Simon</t>
  </si>
  <si>
    <t>Resettlement Service</t>
  </si>
  <si>
    <t>Galway County Council</t>
  </si>
  <si>
    <t>Tenancy Sustainment Officers -Ballinasloe Resource Centre</t>
  </si>
  <si>
    <t>Tenancy Sustainment Service</t>
  </si>
  <si>
    <t>Fairgreen Mens Hostel</t>
  </si>
  <si>
    <t>Osterly Lodge</t>
  </si>
  <si>
    <t>B&amp;B Galway City</t>
  </si>
  <si>
    <t>Cold Weather Response</t>
  </si>
  <si>
    <t>Coolarne</t>
  </si>
  <si>
    <t>Cuan Mhuire</t>
  </si>
  <si>
    <t>B&amp;B Galway County</t>
  </si>
  <si>
    <t>Roscommon County Council</t>
  </si>
  <si>
    <t>B&amp;B Roscommon County</t>
  </si>
  <si>
    <t>Mayo County Council</t>
  </si>
  <si>
    <t>B&amp;B Mayo County</t>
  </si>
  <si>
    <t>McGoldericks</t>
  </si>
  <si>
    <t>Mens High Support Housing</t>
  </si>
  <si>
    <t>Womens High Support Housing</t>
  </si>
  <si>
    <t>Market Street</t>
  </si>
  <si>
    <t>St Vincent de Paul</t>
  </si>
  <si>
    <t>Teach Mhuire</t>
  </si>
  <si>
    <t>I hereby certify that this statement of expenditure relates to the homeless services programme for the West Region and that the delegated 'Section 10' Exchequer funding allocation is used for the sole purpose of expenditure incurred on this homeless services programme:</t>
  </si>
  <si>
    <t>Regional Homeless Services Management</t>
  </si>
  <si>
    <t>GCC, GCoC, MCC, RCC</t>
  </si>
  <si>
    <t>Total Annual Expenditure          (to end of November 2017)</t>
  </si>
  <si>
    <t>Estimated Expenditure             (for December 2017)</t>
  </si>
  <si>
    <t>Housing Officer, Housing-led</t>
  </si>
  <si>
    <t>5 traditional units - Ballina &amp; Castlebar</t>
  </si>
  <si>
    <t>Private emergency accomodation costs</t>
  </si>
  <si>
    <t>Rough Sleeper Winter Initative</t>
  </si>
  <si>
    <t>COPE/Simon</t>
  </si>
  <si>
    <t>Year ending 31 December 2017</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</si>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</sst>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44" formatCode="_-&quot;€&quot;* #,##0.00_-;\-&quot;€&quot;* #,##0.00_-;_-&quot;€&quot;* &quot;-&quot;??_-;_-@_-"/>
    <numFmt numFmtId="164" formatCode="&quot;€&quot;#,##0"/>
  </numFmts>
  <fonts count="6" x14ac:knownFonts="1">
    <font>
      <sz val="11"/>
      <color theme="1"/>
      <name val="Calibri"/>
      <family val="2"/>
      <scheme val="minor"/>
    </font>
    <font>
      <sz val="11"/>
      <color theme="1"/>
      <name val="Calibri"/>
      <family val="2"/>
      <scheme val="minor"/>
    </font>
    <font>
      <b/>
      <sz val="18"/>
      <name val="Verdana"/>
      <family val="2"/>
    </font>
    <font>
      <sz val="10"/>
      <name val="Verdana"/>
      <family val="2"/>
    </font>
    <font>
      <b/>
      <sz val="10"/>
      <name val="Verdana"/>
      <family val="2"/>
    </font>
    <font>
      <b/>
      <sz val="10"/>
      <color theme="1"/>
      <name val="Verdana"/>
      <family val="2"/>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3" fillId="0" borderId="0" xfId="0" applyFont="1" applyFill="1" applyAlignment="1">
      <alignment wrapText="1"/>
    </xf>
    <xf numFmtId="164" fontId="3" fillId="0" borderId="0" xfId="0" applyNumberFormat="1" applyFont="1" applyFill="1" applyAlignment="1">
      <alignment horizontal="center"/>
    </xf>
    <xf numFmtId="0" fontId="3" fillId="0" borderId="0" xfId="0" applyFont="1" applyFill="1" applyAlignment="1">
      <alignment horizontal="center"/>
    </xf>
    <xf numFmtId="0" fontId="3" fillId="0" borderId="0" xfId="0" applyFont="1" applyFill="1"/>
    <xf numFmtId="0" fontId="4" fillId="0" borderId="0" xfId="0" applyFont="1" applyFill="1"/>
    <xf numFmtId="164" fontId="4" fillId="0" borderId="1" xfId="0" applyNumberFormat="1" applyFont="1" applyFill="1" applyBorder="1" applyAlignment="1">
      <alignment horizontal="center" wrapText="1"/>
    </xf>
    <xf numFmtId="0" fontId="4" fillId="0" borderId="1" xfId="0" applyFont="1" applyFill="1" applyBorder="1" applyAlignment="1">
      <alignment horizontal="center" wrapText="1"/>
    </xf>
    <xf numFmtId="164" fontId="4" fillId="0" borderId="2" xfId="0" applyNumberFormat="1" applyFont="1" applyFill="1" applyBorder="1" applyAlignment="1">
      <alignment horizontal="center"/>
    </xf>
    <xf numFmtId="0" fontId="3" fillId="0" borderId="0" xfId="0" applyFont="1" applyFill="1" applyBorder="1"/>
    <xf numFmtId="0" fontId="4" fillId="0" borderId="0" xfId="0" applyFont="1" applyFill="1" applyBorder="1" applyAlignment="1">
      <alignment horizontal="right"/>
    </xf>
    <xf numFmtId="164" fontId="3" fillId="0" borderId="0" xfId="0" applyNumberFormat="1" applyFont="1" applyFill="1" applyBorder="1" applyAlignment="1">
      <alignment horizontal="center"/>
    </xf>
    <xf numFmtId="6" fontId="3" fillId="0" borderId="0" xfId="0" applyNumberFormat="1" applyFont="1" applyFill="1" applyBorder="1" applyAlignment="1">
      <alignment horizontal="center"/>
    </xf>
    <xf numFmtId="0" fontId="3" fillId="0" borderId="0" xfId="0" applyFont="1" applyFill="1" applyBorder="1" applyAlignment="1">
      <alignment wrapText="1"/>
    </xf>
    <xf numFmtId="0" fontId="3" fillId="0" borderId="0" xfId="0" applyFont="1" applyFill="1" applyBorder="1" applyAlignment="1">
      <alignment horizontal="right" wrapText="1"/>
    </xf>
    <xf numFmtId="0" fontId="3" fillId="0" borderId="0" xfId="0" applyFont="1" applyFill="1" applyBorder="1" applyAlignment="1">
      <alignment horizontal="center"/>
    </xf>
    <xf numFmtId="0" fontId="4" fillId="0" borderId="8" xfId="0" applyFont="1" applyFill="1" applyBorder="1" applyAlignment="1">
      <alignment horizontal="right" wrapText="1"/>
    </xf>
    <xf numFmtId="0" fontId="4" fillId="0" borderId="0" xfId="0" applyFont="1" applyFill="1" applyBorder="1" applyAlignment="1">
      <alignment horizontal="right" wrapText="1"/>
    </xf>
    <xf numFmtId="164" fontId="4" fillId="0" borderId="0" xfId="0" applyNumberFormat="1" applyFont="1" applyFill="1" applyBorder="1" applyAlignment="1">
      <alignment horizontal="center"/>
    </xf>
    <xf numFmtId="0" fontId="5" fillId="0" borderId="9" xfId="0" applyFont="1" applyBorder="1" applyAlignment="1">
      <alignment wrapText="1"/>
    </xf>
    <xf numFmtId="0" fontId="5" fillId="0" borderId="0" xfId="0" applyFont="1" applyAlignment="1">
      <alignment horizontal="right" wrapText="1"/>
    </xf>
    <xf numFmtId="0" fontId="5" fillId="0" borderId="0" xfId="0" applyFont="1" applyFill="1" applyBorder="1" applyAlignment="1">
      <alignment horizontal="right" wrapText="1"/>
    </xf>
    <xf numFmtId="164" fontId="4" fillId="0" borderId="1" xfId="0" applyNumberFormat="1" applyFont="1" applyFill="1" applyBorder="1" applyAlignment="1">
      <alignment horizontal="center"/>
    </xf>
    <xf numFmtId="164" fontId="3" fillId="0" borderId="4" xfId="1" applyNumberFormat="1" applyFont="1" applyFill="1" applyBorder="1" applyAlignment="1">
      <alignment horizontal="center"/>
    </xf>
    <xf numFmtId="164" fontId="3" fillId="0" borderId="2" xfId="1" applyNumberFormat="1" applyFont="1" applyFill="1" applyBorder="1" applyAlignment="1">
      <alignment horizontal="center"/>
    </xf>
    <xf numFmtId="164" fontId="3" fillId="0" borderId="9" xfId="0" applyNumberFormat="1" applyFont="1" applyFill="1" applyBorder="1" applyAlignment="1">
      <alignment horizontal="center"/>
    </xf>
    <xf numFmtId="0" fontId="3" fillId="0" borderId="9" xfId="0" applyFont="1" applyFill="1" applyBorder="1"/>
    <xf numFmtId="0" fontId="3" fillId="0" borderId="2" xfId="0" applyNumberFormat="1" applyFont="1" applyFill="1" applyBorder="1" applyAlignment="1">
      <alignment horizontal="left" wrapText="1"/>
    </xf>
    <xf numFmtId="0" fontId="3" fillId="0" borderId="3" xfId="0" applyNumberFormat="1" applyFont="1" applyFill="1" applyBorder="1" applyAlignment="1">
      <alignment horizontal="left" wrapText="1"/>
    </xf>
    <xf numFmtId="0" fontId="3" fillId="0" borderId="5" xfId="0" applyNumberFormat="1" applyFont="1" applyFill="1" applyBorder="1" applyAlignment="1">
      <alignment horizontal="left" wrapText="1"/>
    </xf>
    <xf numFmtId="164" fontId="3" fillId="0" borderId="4" xfId="1" applyNumberFormat="1" applyFont="1" applyFill="1" applyBorder="1" applyAlignment="1">
      <alignment horizontal="center" vertical="center"/>
    </xf>
    <xf numFmtId="164" fontId="3" fillId="0" borderId="3" xfId="1" applyNumberFormat="1" applyFont="1" applyFill="1" applyBorder="1" applyAlignment="1">
      <alignment horizontal="center"/>
    </xf>
    <xf numFmtId="0" fontId="3" fillId="0" borderId="7" xfId="0" applyNumberFormat="1" applyFont="1" applyFill="1" applyBorder="1" applyAlignment="1">
      <alignment horizontal="left" wrapText="1"/>
    </xf>
    <xf numFmtId="164" fontId="3" fillId="0" borderId="3" xfId="0" applyNumberFormat="1" applyFont="1" applyFill="1" applyBorder="1" applyAlignment="1">
      <alignment horizontal="center"/>
    </xf>
    <xf numFmtId="0" fontId="3" fillId="0" borderId="0" xfId="0" applyFont="1" applyFill="1" applyBorder="1" applyAlignment="1">
      <alignment horizontal="left" wrapText="1"/>
    </xf>
    <xf numFmtId="0" fontId="4" fillId="0" borderId="1" xfId="0" applyFont="1" applyFill="1" applyBorder="1" applyAlignment="1">
      <alignment wrapText="1"/>
    </xf>
    <xf numFmtId="0" fontId="4" fillId="0" borderId="11" xfId="0" applyFont="1" applyFill="1" applyBorder="1" applyAlignment="1">
      <alignment horizontal="center" wrapText="1"/>
    </xf>
    <xf numFmtId="0" fontId="3" fillId="0" borderId="2"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164" fontId="3" fillId="0" borderId="2" xfId="1" applyNumberFormat="1" applyFont="1" applyFill="1" applyBorder="1" applyAlignment="1">
      <alignment horizontal="center" vertical="center"/>
    </xf>
    <xf numFmtId="0" fontId="4" fillId="0" borderId="15" xfId="0" applyFont="1" applyFill="1" applyBorder="1" applyAlignment="1">
      <alignment wrapText="1"/>
    </xf>
    <xf numFmtId="164" fontId="4" fillId="0" borderId="15" xfId="0" applyNumberFormat="1" applyFont="1" applyFill="1" applyBorder="1" applyAlignment="1">
      <alignment horizontal="center" wrapText="1"/>
    </xf>
    <xf numFmtId="164" fontId="3" fillId="0" borderId="4" xfId="1" applyNumberFormat="1" applyFont="1" applyFill="1" applyBorder="1" applyAlignment="1" applyProtection="1">
      <alignment horizontal="center"/>
      <protection locked="0"/>
    </xf>
    <xf numFmtId="164" fontId="3" fillId="0" borderId="4" xfId="0" applyNumberFormat="1" applyFont="1" applyFill="1" applyBorder="1" applyAlignment="1" applyProtection="1">
      <alignment horizontal="center"/>
      <protection locked="0"/>
    </xf>
    <xf numFmtId="164" fontId="3" fillId="0" borderId="2" xfId="0" applyNumberFormat="1" applyFont="1" applyFill="1" applyBorder="1" applyAlignment="1" applyProtection="1">
      <alignment horizontal="center"/>
      <protection locked="0"/>
    </xf>
    <xf numFmtId="164" fontId="3" fillId="0" borderId="4" xfId="1" applyNumberFormat="1" applyFont="1" applyFill="1" applyBorder="1" applyAlignment="1" applyProtection="1">
      <alignment horizontal="center" vertical="center"/>
      <protection locked="0"/>
    </xf>
    <xf numFmtId="164" fontId="3" fillId="0" borderId="2" xfId="0" applyNumberFormat="1" applyFont="1" applyFill="1" applyBorder="1" applyAlignment="1" applyProtection="1">
      <alignment horizontal="center" vertical="center"/>
      <protection locked="0"/>
    </xf>
    <xf numFmtId="164" fontId="3" fillId="0" borderId="2" xfId="1" applyNumberFormat="1" applyFont="1" applyFill="1" applyBorder="1" applyAlignment="1" applyProtection="1">
      <alignment horizontal="center"/>
      <protection locked="0"/>
    </xf>
    <xf numFmtId="0" fontId="3" fillId="0" borderId="2" xfId="0" applyNumberFormat="1" applyFont="1" applyFill="1" applyBorder="1" applyAlignment="1" applyProtection="1">
      <alignment horizontal="left" wrapText="1"/>
    </xf>
    <xf numFmtId="164" fontId="3" fillId="0" borderId="5" xfId="1" applyNumberFormat="1" applyFont="1" applyFill="1" applyBorder="1" applyAlignment="1" applyProtection="1">
      <alignment horizontal="center"/>
    </xf>
    <xf numFmtId="2" fontId="3" fillId="0" borderId="2" xfId="0" applyNumberFormat="1" applyFont="1" applyFill="1" applyBorder="1" applyAlignment="1">
      <alignment horizontal="left" wrapText="1"/>
    </xf>
    <xf numFmtId="2" fontId="3" fillId="0" borderId="2" xfId="0" applyNumberFormat="1" applyFont="1" applyFill="1" applyBorder="1" applyAlignment="1">
      <alignment horizontal="left" vertical="center" wrapText="1"/>
    </xf>
    <xf numFmtId="0" fontId="3" fillId="0" borderId="0" xfId="0" applyFont="1" applyFill="1" applyBorder="1" applyAlignment="1">
      <alignment horizontal="left" wrapText="1"/>
    </xf>
    <xf numFmtId="0" fontId="3" fillId="0" borderId="0" xfId="0" applyFont="1" applyFill="1" applyBorder="1" applyAlignment="1">
      <alignment horizontal="left" wrapText="1"/>
    </xf>
    <xf numFmtId="0" fontId="4" fillId="0" borderId="12" xfId="0" applyFont="1" applyFill="1" applyBorder="1" applyAlignment="1">
      <alignment wrapText="1"/>
    </xf>
    <xf numFmtId="0" fontId="4" fillId="0" borderId="13" xfId="0" applyFont="1" applyFill="1" applyBorder="1" applyAlignment="1">
      <alignment wrapText="1"/>
    </xf>
    <xf numFmtId="0" fontId="4" fillId="0" borderId="10" xfId="0" applyFont="1" applyFill="1" applyBorder="1" applyAlignment="1">
      <alignment wrapText="1"/>
    </xf>
    <xf numFmtId="0" fontId="4" fillId="0" borderId="0" xfId="0" applyFont="1" applyFill="1" applyBorder="1" applyAlignment="1">
      <alignment wrapText="1"/>
    </xf>
    <xf numFmtId="0" fontId="3" fillId="0" borderId="0" xfId="0" applyFont="1" applyFill="1" applyBorder="1" applyAlignment="1">
      <alignment horizontal="left" wrapText="1"/>
    </xf>
    <xf numFmtId="0" fontId="4" fillId="0" borderId="5" xfId="0" applyFont="1" applyFill="1" applyBorder="1" applyAlignment="1">
      <alignment horizontal="right" wrapText="1"/>
    </xf>
    <xf numFmtId="0" fontId="4" fillId="0" borderId="6" xfId="0" applyFont="1" applyFill="1" applyBorder="1" applyAlignment="1">
      <alignment horizontal="right" wrapText="1"/>
    </xf>
    <xf numFmtId="0" fontId="2" fillId="0" borderId="0" xfId="0" applyFont="1" applyFill="1" applyAlignment="1">
      <alignment horizontal="left" wrapText="1"/>
    </xf>
    <xf numFmtId="0" fontId="4" fillId="0" borderId="0" xfId="0" applyFont="1" applyFill="1" applyAlignment="1">
      <alignment horizontal="center"/>
    </xf>
    <xf numFmtId="0" fontId="4" fillId="0" borderId="5" xfId="0" applyFont="1" applyFill="1" applyBorder="1" applyAlignment="1">
      <alignment horizontal="right"/>
    </xf>
    <xf numFmtId="0" fontId="4" fillId="0" borderId="6" xfId="0" applyFont="1" applyFill="1" applyBorder="1" applyAlignment="1">
      <alignment horizontal="right"/>
    </xf>
    <xf numFmtId="0" fontId="4" fillId="0" borderId="14" xfId="0" applyFont="1" applyFill="1"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tabSelected="1" workbookViewId="0">
      <selection activeCell="F31" sqref="F31"/>
    </sheetView>
  </sheetViews>
  <sheetFormatPr defaultColWidth="9.140625" defaultRowHeight="12.75" x14ac:dyDescent="0.2"/>
  <cols>
    <col min="1" max="1" width="26.85546875" style="1" customWidth="1"/>
    <col min="2" max="2" width="47.85546875" style="1" customWidth="1"/>
    <col min="3" max="3" width="28.42578125" style="1" customWidth="1"/>
    <col min="4" max="4" width="21.28515625" style="2" customWidth="1"/>
    <col min="5" max="5" width="21.28515625" style="3" customWidth="1"/>
    <col min="6" max="6" width="21.7109375" style="3" customWidth="1"/>
    <col min="7" max="16384" width="9.140625" style="4"/>
  </cols>
  <sheetData>
    <row r="1" spans="1:6" x14ac:dyDescent="0.2">
      <c r="A1" s="62" t="s">
        <v>0</v>
      </c>
      <c r="B1" s="62"/>
    </row>
    <row r="2" spans="1:6" x14ac:dyDescent="0.2">
      <c r="A2" s="62"/>
      <c r="B2" s="62"/>
    </row>
    <row r="4" spans="1:6" x14ac:dyDescent="0.2">
      <c r="A4" s="63" t="s">
        <v>16</v>
      </c>
      <c r="B4" s="63"/>
      <c r="C4" s="63"/>
      <c r="D4" s="63"/>
    </row>
    <row r="5" spans="1:6" x14ac:dyDescent="0.2">
      <c r="A5" s="63" t="s">
        <v>57</v>
      </c>
      <c r="B5" s="63"/>
      <c r="C5" s="63"/>
      <c r="D5" s="63"/>
      <c r="F5" s="4"/>
    </row>
    <row r="6" spans="1:6" ht="13.5" thickBot="1" x14ac:dyDescent="0.25">
      <c r="A6" s="5"/>
      <c r="B6" s="4"/>
      <c r="C6" s="4"/>
    </row>
    <row r="7" spans="1:6" ht="13.5" customHeight="1" thickBot="1" x14ac:dyDescent="0.25">
      <c r="A7" s="55" t="s">
        <v>1</v>
      </c>
      <c r="B7" s="56"/>
      <c r="C7" s="56"/>
      <c r="D7" s="56"/>
      <c r="E7" s="56"/>
      <c r="F7" s="66"/>
    </row>
    <row r="8" spans="1:6" ht="51.75" thickBot="1" x14ac:dyDescent="0.25">
      <c r="A8" s="35" t="s">
        <v>2</v>
      </c>
      <c r="B8" s="35" t="s">
        <v>3</v>
      </c>
      <c r="C8" s="35" t="s">
        <v>4</v>
      </c>
      <c r="D8" s="6" t="s">
        <v>15</v>
      </c>
      <c r="E8" s="6" t="s">
        <v>5</v>
      </c>
      <c r="F8" s="7" t="s">
        <v>58</v>
      </c>
    </row>
    <row r="9" spans="1:6" x14ac:dyDescent="0.2">
      <c r="A9" s="27" t="s">
        <v>19</v>
      </c>
      <c r="B9" s="28" t="s">
        <v>17</v>
      </c>
      <c r="C9" s="28" t="s">
        <v>18</v>
      </c>
      <c r="D9" s="23">
        <v>206448</v>
      </c>
      <c r="E9" s="43">
        <v>206448</v>
      </c>
      <c r="F9" s="43">
        <v>206448</v>
      </c>
    </row>
    <row r="10" spans="1:6" x14ac:dyDescent="0.2">
      <c r="A10" s="27" t="s">
        <v>19</v>
      </c>
      <c r="B10" s="29" t="s">
        <v>20</v>
      </c>
      <c r="C10" s="28" t="s">
        <v>21</v>
      </c>
      <c r="D10" s="24">
        <v>106463</v>
      </c>
      <c r="E10" s="43">
        <v>106463</v>
      </c>
      <c r="F10" s="43">
        <v>106459.75</v>
      </c>
    </row>
    <row r="11" spans="1:6" x14ac:dyDescent="0.2">
      <c r="A11" s="27" t="s">
        <v>19</v>
      </c>
      <c r="B11" s="29" t="s">
        <v>22</v>
      </c>
      <c r="C11" s="28" t="s">
        <v>18</v>
      </c>
      <c r="D11" s="24">
        <v>105561</v>
      </c>
      <c r="E11" s="43">
        <v>105561</v>
      </c>
      <c r="F11" s="43">
        <v>105561</v>
      </c>
    </row>
    <row r="12" spans="1:6" x14ac:dyDescent="0.2">
      <c r="A12" s="27" t="s">
        <v>19</v>
      </c>
      <c r="B12" s="29" t="s">
        <v>23</v>
      </c>
      <c r="C12" s="28" t="s">
        <v>18</v>
      </c>
      <c r="D12" s="30">
        <v>42767</v>
      </c>
      <c r="E12" s="43">
        <v>42767</v>
      </c>
      <c r="F12" s="43">
        <v>42767</v>
      </c>
    </row>
    <row r="13" spans="1:6" x14ac:dyDescent="0.2">
      <c r="A13" s="27" t="s">
        <v>19</v>
      </c>
      <c r="B13" s="29" t="s">
        <v>24</v>
      </c>
      <c r="C13" s="28" t="s">
        <v>25</v>
      </c>
      <c r="D13" s="24">
        <v>74206</v>
      </c>
      <c r="E13" s="43">
        <v>74206</v>
      </c>
      <c r="F13" s="43">
        <v>74206</v>
      </c>
    </row>
    <row r="14" spans="1:6" x14ac:dyDescent="0.2">
      <c r="A14" s="27" t="s">
        <v>19</v>
      </c>
      <c r="B14" s="29" t="s">
        <v>26</v>
      </c>
      <c r="C14" s="28" t="s">
        <v>25</v>
      </c>
      <c r="D14" s="24">
        <v>374731</v>
      </c>
      <c r="E14" s="43">
        <v>374731</v>
      </c>
      <c r="F14" s="43">
        <v>374731</v>
      </c>
    </row>
    <row r="15" spans="1:6" ht="25.5" x14ac:dyDescent="0.2">
      <c r="A15" s="37" t="s">
        <v>27</v>
      </c>
      <c r="B15" s="38" t="s">
        <v>28</v>
      </c>
      <c r="C15" s="39" t="s">
        <v>25</v>
      </c>
      <c r="D15" s="40">
        <v>67000</v>
      </c>
      <c r="E15" s="46">
        <v>67000</v>
      </c>
      <c r="F15" s="46">
        <v>60300</v>
      </c>
    </row>
    <row r="16" spans="1:6" x14ac:dyDescent="0.2">
      <c r="A16" s="27" t="s">
        <v>19</v>
      </c>
      <c r="B16" s="29" t="s">
        <v>29</v>
      </c>
      <c r="C16" s="29" t="s">
        <v>25</v>
      </c>
      <c r="D16" s="24">
        <v>70578</v>
      </c>
      <c r="E16" s="43">
        <v>70578</v>
      </c>
      <c r="F16" s="43">
        <v>70578</v>
      </c>
    </row>
    <row r="17" spans="1:6" x14ac:dyDescent="0.2">
      <c r="A17" s="51" t="s">
        <v>19</v>
      </c>
      <c r="B17" s="51" t="s">
        <v>52</v>
      </c>
      <c r="C17" s="51" t="s">
        <v>18</v>
      </c>
      <c r="D17" s="24"/>
      <c r="E17" s="48">
        <v>46000</v>
      </c>
      <c r="F17" s="43">
        <v>20000</v>
      </c>
    </row>
    <row r="18" spans="1:6" x14ac:dyDescent="0.2">
      <c r="A18" s="51" t="s">
        <v>19</v>
      </c>
      <c r="B18" s="51" t="s">
        <v>52</v>
      </c>
      <c r="C18" s="52" t="s">
        <v>25</v>
      </c>
      <c r="D18" s="24"/>
      <c r="E18" s="48">
        <v>205379</v>
      </c>
      <c r="F18" s="43">
        <v>0</v>
      </c>
    </row>
    <row r="19" spans="1:6" x14ac:dyDescent="0.2">
      <c r="A19" s="64" t="s">
        <v>6</v>
      </c>
      <c r="B19" s="65"/>
      <c r="C19" s="65"/>
      <c r="D19" s="8">
        <f>SUM(D9:D18)</f>
        <v>1047754</v>
      </c>
      <c r="E19" s="8">
        <f>SUM(E9:E18)</f>
        <v>1299133</v>
      </c>
      <c r="F19" s="8">
        <f>SUM(F9:F18)</f>
        <v>1061050.75</v>
      </c>
    </row>
    <row r="20" spans="1:6" x14ac:dyDescent="0.2">
      <c r="A20" s="9"/>
      <c r="B20" s="10"/>
      <c r="C20" s="10"/>
      <c r="D20" s="11"/>
      <c r="E20" s="12"/>
      <c r="F20" s="12"/>
    </row>
    <row r="21" spans="1:6" ht="13.5" thickBot="1" x14ac:dyDescent="0.25">
      <c r="A21" s="4"/>
      <c r="B21" s="4"/>
      <c r="C21" s="4"/>
    </row>
    <row r="22" spans="1:6" ht="13.5" customHeight="1" thickBot="1" x14ac:dyDescent="0.25">
      <c r="A22" s="55" t="s">
        <v>7</v>
      </c>
      <c r="B22" s="56"/>
      <c r="C22" s="56"/>
      <c r="D22" s="56"/>
      <c r="E22" s="56"/>
      <c r="F22" s="66"/>
    </row>
    <row r="23" spans="1:6" ht="51.75" thickBot="1" x14ac:dyDescent="0.25">
      <c r="A23" s="35" t="s">
        <v>2</v>
      </c>
      <c r="B23" s="35" t="s">
        <v>3</v>
      </c>
      <c r="C23" s="35" t="s">
        <v>4</v>
      </c>
      <c r="D23" s="6" t="s">
        <v>15</v>
      </c>
      <c r="E23" s="6" t="s">
        <v>5</v>
      </c>
      <c r="F23" s="7" t="s">
        <v>58</v>
      </c>
    </row>
    <row r="24" spans="1:6" x14ac:dyDescent="0.2">
      <c r="A24" s="27" t="s">
        <v>19</v>
      </c>
      <c r="B24" s="29" t="s">
        <v>30</v>
      </c>
      <c r="C24" s="28" t="s">
        <v>18</v>
      </c>
      <c r="D24" s="24">
        <v>212947</v>
      </c>
      <c r="E24" s="43">
        <v>212947</v>
      </c>
      <c r="F24" s="43">
        <v>212947</v>
      </c>
    </row>
    <row r="25" spans="1:6" x14ac:dyDescent="0.2">
      <c r="A25" s="27" t="s">
        <v>19</v>
      </c>
      <c r="B25" s="29" t="s">
        <v>31</v>
      </c>
      <c r="C25" s="29" t="s">
        <v>18</v>
      </c>
      <c r="D25" s="24">
        <v>115965</v>
      </c>
      <c r="E25" s="43">
        <v>115965</v>
      </c>
      <c r="F25" s="43">
        <v>115965</v>
      </c>
    </row>
    <row r="26" spans="1:6" x14ac:dyDescent="0.2">
      <c r="A26" s="27" t="s">
        <v>19</v>
      </c>
      <c r="B26" s="29" t="s">
        <v>55</v>
      </c>
      <c r="C26" s="29" t="s">
        <v>56</v>
      </c>
      <c r="D26" s="24">
        <v>140000</v>
      </c>
      <c r="E26" s="43">
        <v>247000</v>
      </c>
      <c r="F26" s="43">
        <v>207509</v>
      </c>
    </row>
    <row r="27" spans="1:6" x14ac:dyDescent="0.2">
      <c r="A27" s="27" t="s">
        <v>19</v>
      </c>
      <c r="B27" s="29" t="s">
        <v>32</v>
      </c>
      <c r="C27" s="29" t="s">
        <v>19</v>
      </c>
      <c r="D27" s="24">
        <v>250000</v>
      </c>
      <c r="E27" s="43">
        <v>820000</v>
      </c>
      <c r="F27" s="43">
        <v>740097</v>
      </c>
    </row>
    <row r="28" spans="1:6" x14ac:dyDescent="0.2">
      <c r="A28" s="27" t="s">
        <v>19</v>
      </c>
      <c r="B28" s="29" t="s">
        <v>33</v>
      </c>
      <c r="C28" s="29" t="s">
        <v>19</v>
      </c>
      <c r="D28" s="24">
        <v>80000</v>
      </c>
      <c r="E28" s="43">
        <v>190000</v>
      </c>
      <c r="F28" s="43">
        <v>190464</v>
      </c>
    </row>
    <row r="29" spans="1:6" x14ac:dyDescent="0.2">
      <c r="A29" s="29" t="s">
        <v>27</v>
      </c>
      <c r="B29" s="29" t="s">
        <v>34</v>
      </c>
      <c r="C29" s="29" t="s">
        <v>35</v>
      </c>
      <c r="D29" s="24">
        <v>111230</v>
      </c>
      <c r="E29" s="43">
        <v>111230</v>
      </c>
      <c r="F29" s="43">
        <v>89642</v>
      </c>
    </row>
    <row r="30" spans="1:6" x14ac:dyDescent="0.2">
      <c r="A30" s="29" t="s">
        <v>27</v>
      </c>
      <c r="B30" s="29" t="s">
        <v>36</v>
      </c>
      <c r="C30" s="29" t="s">
        <v>27</v>
      </c>
      <c r="D30" s="24">
        <v>250000</v>
      </c>
      <c r="E30" s="43">
        <v>450000</v>
      </c>
      <c r="F30" s="43">
        <v>501373</v>
      </c>
    </row>
    <row r="31" spans="1:6" ht="12.75" customHeight="1" x14ac:dyDescent="0.2">
      <c r="A31" s="29" t="s">
        <v>37</v>
      </c>
      <c r="B31" s="29" t="s">
        <v>38</v>
      </c>
      <c r="C31" s="29" t="s">
        <v>37</v>
      </c>
      <c r="D31" s="24">
        <v>40000</v>
      </c>
      <c r="E31" s="43">
        <v>40000</v>
      </c>
      <c r="F31" s="43">
        <v>7720</v>
      </c>
    </row>
    <row r="32" spans="1:6" x14ac:dyDescent="0.2">
      <c r="A32" s="29" t="s">
        <v>39</v>
      </c>
      <c r="B32" s="29" t="s">
        <v>40</v>
      </c>
      <c r="C32" s="29" t="s">
        <v>39</v>
      </c>
      <c r="D32" s="24">
        <v>25000</v>
      </c>
      <c r="E32" s="43">
        <v>50000</v>
      </c>
      <c r="F32" s="43">
        <v>40000</v>
      </c>
    </row>
    <row r="33" spans="1:6" x14ac:dyDescent="0.2">
      <c r="A33" s="29" t="s">
        <v>39</v>
      </c>
      <c r="B33" s="29" t="s">
        <v>41</v>
      </c>
      <c r="C33" s="29" t="s">
        <v>39</v>
      </c>
      <c r="D33" s="24">
        <v>6880</v>
      </c>
      <c r="E33" s="48">
        <v>51500</v>
      </c>
      <c r="F33" s="48">
        <v>14516</v>
      </c>
    </row>
    <row r="34" spans="1:6" x14ac:dyDescent="0.2">
      <c r="A34" s="27" t="s">
        <v>39</v>
      </c>
      <c r="B34" s="27" t="s">
        <v>53</v>
      </c>
      <c r="C34" s="29" t="s">
        <v>39</v>
      </c>
      <c r="D34" s="24"/>
      <c r="E34" s="48">
        <v>10100</v>
      </c>
      <c r="F34" s="48">
        <v>10100</v>
      </c>
    </row>
    <row r="35" spans="1:6" x14ac:dyDescent="0.2">
      <c r="A35" s="27" t="s">
        <v>39</v>
      </c>
      <c r="B35" s="27" t="s">
        <v>54</v>
      </c>
      <c r="C35" s="29" t="s">
        <v>39</v>
      </c>
      <c r="D35" s="24"/>
      <c r="E35" s="48">
        <v>30000</v>
      </c>
      <c r="F35" s="48">
        <v>23415</v>
      </c>
    </row>
    <row r="36" spans="1:6" x14ac:dyDescent="0.2">
      <c r="A36" s="64" t="s">
        <v>6</v>
      </c>
      <c r="B36" s="65"/>
      <c r="C36" s="65"/>
      <c r="D36" s="8">
        <f>SUM(D24:D35)</f>
        <v>1232022</v>
      </c>
      <c r="E36" s="8">
        <f>SUM(E24:E35)</f>
        <v>2328742</v>
      </c>
      <c r="F36" s="8">
        <f>SUM(F24:F35)</f>
        <v>2153748</v>
      </c>
    </row>
    <row r="37" spans="1:6" x14ac:dyDescent="0.2">
      <c r="A37" s="13"/>
      <c r="B37" s="14"/>
      <c r="C37" s="14"/>
      <c r="D37" s="11"/>
      <c r="E37" s="12"/>
      <c r="F37" s="12"/>
    </row>
    <row r="38" spans="1:6" ht="13.5" thickBot="1" x14ac:dyDescent="0.25">
      <c r="A38" s="13"/>
      <c r="B38" s="54"/>
      <c r="C38" s="54"/>
    </row>
    <row r="39" spans="1:6" ht="13.5" customHeight="1" thickBot="1" x14ac:dyDescent="0.25">
      <c r="A39" s="55" t="s">
        <v>8</v>
      </c>
      <c r="B39" s="56"/>
      <c r="C39" s="56"/>
      <c r="D39" s="56"/>
      <c r="E39" s="56"/>
      <c r="F39" s="66"/>
    </row>
    <row r="40" spans="1:6" ht="51.75" thickBot="1" x14ac:dyDescent="0.25">
      <c r="A40" s="35" t="s">
        <v>2</v>
      </c>
      <c r="B40" s="35" t="s">
        <v>3</v>
      </c>
      <c r="C40" s="35" t="s">
        <v>4</v>
      </c>
      <c r="D40" s="6" t="s">
        <v>15</v>
      </c>
      <c r="E40" s="6" t="s">
        <v>5</v>
      </c>
      <c r="F40" s="7" t="s">
        <v>58</v>
      </c>
    </row>
    <row r="41" spans="1:6" x14ac:dyDescent="0.2">
      <c r="A41" s="27" t="s">
        <v>19</v>
      </c>
      <c r="B41" s="28" t="s">
        <v>42</v>
      </c>
      <c r="C41" s="28" t="s">
        <v>25</v>
      </c>
      <c r="D41" s="31">
        <v>72011</v>
      </c>
      <c r="E41" s="43">
        <v>72011</v>
      </c>
      <c r="F41" s="43">
        <v>72011</v>
      </c>
    </row>
    <row r="42" spans="1:6" x14ac:dyDescent="0.2">
      <c r="A42" s="27" t="s">
        <v>19</v>
      </c>
      <c r="B42" s="28" t="s">
        <v>43</v>
      </c>
      <c r="C42" s="28" t="s">
        <v>25</v>
      </c>
      <c r="D42" s="31">
        <v>61593</v>
      </c>
      <c r="E42" s="43">
        <v>61593</v>
      </c>
      <c r="F42" s="43">
        <v>61593</v>
      </c>
    </row>
    <row r="43" spans="1:6" x14ac:dyDescent="0.2">
      <c r="A43" s="27" t="s">
        <v>19</v>
      </c>
      <c r="B43" s="28" t="s">
        <v>44</v>
      </c>
      <c r="C43" s="28" t="s">
        <v>45</v>
      </c>
      <c r="D43" s="31">
        <v>43483</v>
      </c>
      <c r="E43" s="43">
        <v>73483</v>
      </c>
      <c r="F43" s="43">
        <v>73484</v>
      </c>
    </row>
    <row r="44" spans="1:6" x14ac:dyDescent="0.2">
      <c r="A44" s="27" t="s">
        <v>19</v>
      </c>
      <c r="B44" s="28" t="s">
        <v>46</v>
      </c>
      <c r="C44" s="28" t="s">
        <v>35</v>
      </c>
      <c r="D44" s="31">
        <v>50060</v>
      </c>
      <c r="E44" s="43">
        <v>50060</v>
      </c>
      <c r="F44" s="43">
        <v>44504.6</v>
      </c>
    </row>
    <row r="45" spans="1:6" x14ac:dyDescent="0.2">
      <c r="A45" s="60" t="s">
        <v>9</v>
      </c>
      <c r="B45" s="61"/>
      <c r="C45" s="61"/>
      <c r="D45" s="8">
        <f>SUM(D41:D44)</f>
        <v>227147</v>
      </c>
      <c r="E45" s="8">
        <f>SUM(E41:E44)</f>
        <v>257147</v>
      </c>
      <c r="F45" s="8">
        <f>SUM(F41:F44)</f>
        <v>251592.6</v>
      </c>
    </row>
    <row r="46" spans="1:6" x14ac:dyDescent="0.2">
      <c r="A46" s="13"/>
      <c r="B46" s="14"/>
      <c r="C46" s="14"/>
      <c r="D46" s="11"/>
      <c r="E46" s="12"/>
      <c r="F46" s="15"/>
    </row>
    <row r="47" spans="1:6" ht="13.5" thickBot="1" x14ac:dyDescent="0.25">
      <c r="A47" s="13"/>
      <c r="B47" s="13"/>
      <c r="C47" s="13"/>
    </row>
    <row r="48" spans="1:6" ht="13.5" customHeight="1" thickBot="1" x14ac:dyDescent="0.25">
      <c r="A48" s="55" t="s">
        <v>10</v>
      </c>
      <c r="B48" s="56"/>
      <c r="C48" s="56"/>
      <c r="D48" s="56"/>
      <c r="E48" s="56"/>
      <c r="F48" s="56"/>
    </row>
    <row r="49" spans="1:6" ht="51.75" thickBot="1" x14ac:dyDescent="0.25">
      <c r="A49" s="41" t="s">
        <v>2</v>
      </c>
      <c r="B49" s="41" t="s">
        <v>3</v>
      </c>
      <c r="C49" s="41" t="s">
        <v>4</v>
      </c>
      <c r="D49" s="42" t="s">
        <v>15</v>
      </c>
      <c r="E49" s="42" t="s">
        <v>5</v>
      </c>
      <c r="F49" s="7" t="s">
        <v>58</v>
      </c>
    </row>
    <row r="50" spans="1:6" x14ac:dyDescent="0.2">
      <c r="A50" s="32" t="s">
        <v>19</v>
      </c>
      <c r="B50" s="32" t="s">
        <v>17</v>
      </c>
      <c r="C50" s="32" t="s">
        <v>18</v>
      </c>
      <c r="D50" s="33">
        <v>103162</v>
      </c>
      <c r="E50" s="43">
        <v>127571</v>
      </c>
      <c r="F50" s="43">
        <v>117196</v>
      </c>
    </row>
    <row r="51" spans="1:6" x14ac:dyDescent="0.2">
      <c r="A51" s="60" t="s">
        <v>9</v>
      </c>
      <c r="B51" s="61"/>
      <c r="C51" s="61"/>
      <c r="D51" s="8">
        <f>SUM(D50:D50)</f>
        <v>103162</v>
      </c>
      <c r="E51" s="8">
        <f>SUM(E50:E50)</f>
        <v>127571</v>
      </c>
      <c r="F51" s="8">
        <f>SUM(F50:F50)</f>
        <v>117196</v>
      </c>
    </row>
    <row r="52" spans="1:6" x14ac:dyDescent="0.2">
      <c r="A52" s="13"/>
      <c r="B52" s="14"/>
      <c r="C52" s="14"/>
      <c r="D52" s="11"/>
      <c r="E52" s="12"/>
      <c r="F52" s="15"/>
    </row>
    <row r="53" spans="1:6" x14ac:dyDescent="0.2">
      <c r="A53" s="13"/>
      <c r="B53" s="13"/>
      <c r="C53" s="13"/>
    </row>
    <row r="54" spans="1:6" ht="13.5" customHeight="1" thickBot="1" x14ac:dyDescent="0.25">
      <c r="A54" s="57" t="s">
        <v>11</v>
      </c>
      <c r="B54" s="58"/>
      <c r="C54" s="58"/>
      <c r="D54" s="58"/>
      <c r="E54" s="58"/>
      <c r="F54" s="58"/>
    </row>
    <row r="55" spans="1:6" ht="51.75" thickBot="1" x14ac:dyDescent="0.25">
      <c r="A55" s="35" t="s">
        <v>2</v>
      </c>
      <c r="B55" s="35" t="s">
        <v>3</v>
      </c>
      <c r="C55" s="35" t="s">
        <v>4</v>
      </c>
      <c r="D55" s="6" t="s">
        <v>15</v>
      </c>
      <c r="E55" s="6" t="s">
        <v>5</v>
      </c>
      <c r="F55" s="7" t="s">
        <v>58</v>
      </c>
    </row>
    <row r="56" spans="1:6" x14ac:dyDescent="0.2">
      <c r="A56" s="49" t="s">
        <v>19</v>
      </c>
      <c r="B56" s="49" t="s">
        <v>48</v>
      </c>
      <c r="C56" s="49" t="s">
        <v>49</v>
      </c>
      <c r="D56" s="50">
        <v>180000</v>
      </c>
      <c r="E56" s="48">
        <v>180000</v>
      </c>
      <c r="F56" s="48">
        <v>180000</v>
      </c>
    </row>
    <row r="57" spans="1:6" x14ac:dyDescent="0.2">
      <c r="A57" s="60" t="s">
        <v>9</v>
      </c>
      <c r="B57" s="61"/>
      <c r="C57" s="61"/>
      <c r="D57" s="8">
        <f>SUM(D56:D56)</f>
        <v>180000</v>
      </c>
      <c r="E57" s="8">
        <f>SUM(E56:E56)</f>
        <v>180000</v>
      </c>
      <c r="F57" s="8">
        <f>SUM(F56:F56)</f>
        <v>180000</v>
      </c>
    </row>
    <row r="58" spans="1:6" x14ac:dyDescent="0.2">
      <c r="A58" s="16"/>
      <c r="B58" s="16"/>
      <c r="C58" s="17"/>
      <c r="D58" s="18"/>
      <c r="E58" s="18"/>
      <c r="F58" s="18"/>
    </row>
    <row r="59" spans="1:6" ht="13.5" thickBot="1" x14ac:dyDescent="0.25">
      <c r="A59" s="17"/>
      <c r="B59" s="17"/>
      <c r="C59" s="17"/>
      <c r="D59" s="18"/>
      <c r="E59" s="18"/>
      <c r="F59" s="18"/>
    </row>
    <row r="60" spans="1:6" ht="13.5" thickBot="1" x14ac:dyDescent="0.25">
      <c r="A60" s="17"/>
      <c r="B60" s="17"/>
      <c r="C60" s="17"/>
      <c r="D60" s="22">
        <f>D19+D36+D45+D51+D57</f>
        <v>2790085</v>
      </c>
      <c r="E60" s="22">
        <f>E19+E36+E45+E51+E57</f>
        <v>4192593</v>
      </c>
      <c r="F60" s="22">
        <f>F19+F36+F45+F51+F57</f>
        <v>3763587.35</v>
      </c>
    </row>
    <row r="61" spans="1:6" x14ac:dyDescent="0.2">
      <c r="A61" s="17"/>
      <c r="B61" s="17"/>
      <c r="C61" s="17"/>
      <c r="D61" s="18"/>
      <c r="E61" s="18"/>
      <c r="F61" s="18"/>
    </row>
    <row r="62" spans="1:6" x14ac:dyDescent="0.2">
      <c r="A62" s="17"/>
      <c r="B62" s="17"/>
      <c r="C62" s="17"/>
      <c r="D62" s="18"/>
      <c r="E62" s="18"/>
      <c r="F62" s="18"/>
    </row>
    <row r="63" spans="1:6" x14ac:dyDescent="0.2">
      <c r="A63" s="17"/>
      <c r="B63" s="17"/>
      <c r="C63" s="17"/>
      <c r="D63" s="18"/>
      <c r="E63" s="18"/>
      <c r="F63" s="18"/>
    </row>
    <row r="64" spans="1:6" x14ac:dyDescent="0.2">
      <c r="A64" s="59" t="s">
        <v>47</v>
      </c>
      <c r="B64" s="59"/>
      <c r="C64" s="59"/>
      <c r="D64" s="18"/>
      <c r="E64" s="18"/>
      <c r="F64" s="18"/>
    </row>
    <row r="65" spans="1:6" x14ac:dyDescent="0.2">
      <c r="A65" s="59"/>
      <c r="B65" s="59"/>
      <c r="C65" s="59"/>
      <c r="D65" s="18"/>
      <c r="E65" s="18"/>
      <c r="F65" s="18"/>
    </row>
    <row r="66" spans="1:6" x14ac:dyDescent="0.2">
      <c r="A66" s="59"/>
      <c r="B66" s="59"/>
      <c r="C66" s="59"/>
      <c r="D66" s="18"/>
      <c r="E66" s="18"/>
      <c r="F66" s="18"/>
    </row>
    <row r="67" spans="1:6" x14ac:dyDescent="0.2">
      <c r="A67" s="34"/>
      <c r="B67" s="34"/>
      <c r="C67" s="34"/>
      <c r="D67" s="18"/>
      <c r="E67" s="18"/>
      <c r="F67" s="18"/>
    </row>
    <row r="68" spans="1:6" x14ac:dyDescent="0.2">
      <c r="A68" s="13"/>
      <c r="B68" s="17"/>
      <c r="C68" s="17"/>
      <c r="D68" s="11"/>
      <c r="E68" s="4"/>
      <c r="F68" s="15"/>
    </row>
    <row r="70" spans="1:6" x14ac:dyDescent="0.2">
      <c r="A70" s="20" t="s">
        <v>12</v>
      </c>
      <c r="B70" s="19"/>
      <c r="C70" s="20" t="s">
        <v>13</v>
      </c>
      <c r="D70" s="25"/>
      <c r="E70" s="4"/>
      <c r="F70" s="4"/>
    </row>
    <row r="74" spans="1:6" x14ac:dyDescent="0.2">
      <c r="A74" s="20" t="s">
        <v>14</v>
      </c>
      <c r="B74" s="19"/>
      <c r="C74" s="21" t="s">
        <v>13</v>
      </c>
      <c r="D74" s="26"/>
      <c r="E74" s="4"/>
      <c r="F74" s="4"/>
    </row>
    <row r="77" spans="1:6" x14ac:dyDescent="0.2">
      <c r="B77" s="4"/>
      <c r="C77" s="4"/>
      <c r="D77" s="4"/>
      <c r="E77" s="4"/>
      <c r="F77" s="4"/>
    </row>
    <row r="78" spans="1:6" x14ac:dyDescent="0.2">
      <c r="B78" s="4"/>
      <c r="C78" s="4"/>
      <c r="D78" s="4"/>
      <c r="E78" s="4"/>
      <c r="F78" s="4"/>
    </row>
    <row r="79" spans="1:6" x14ac:dyDescent="0.2">
      <c r="A79" s="4"/>
      <c r="B79" s="4"/>
      <c r="C79" s="4"/>
      <c r="D79" s="4"/>
      <c r="E79" s="4"/>
      <c r="F79" s="4"/>
    </row>
    <row r="80" spans="1:6" x14ac:dyDescent="0.2">
      <c r="A80" s="4"/>
      <c r="B80" s="4"/>
      <c r="C80" s="4"/>
      <c r="D80" s="4"/>
      <c r="E80" s="4"/>
      <c r="F80" s="4"/>
    </row>
    <row r="81" spans="1:6" x14ac:dyDescent="0.2">
      <c r="A81" s="4"/>
      <c r="B81" s="4"/>
      <c r="C81" s="4"/>
      <c r="D81" s="4"/>
      <c r="E81" s="4"/>
      <c r="F81" s="4"/>
    </row>
    <row r="82" spans="1:6" x14ac:dyDescent="0.2">
      <c r="A82" s="4"/>
      <c r="B82" s="4"/>
      <c r="C82" s="4"/>
      <c r="D82" s="4"/>
      <c r="E82" s="4"/>
      <c r="F82" s="4"/>
    </row>
    <row r="83" spans="1:6" x14ac:dyDescent="0.2">
      <c r="A83" s="4"/>
      <c r="B83" s="4"/>
      <c r="C83" s="4"/>
      <c r="D83" s="4"/>
      <c r="E83" s="4"/>
      <c r="F83" s="4"/>
    </row>
    <row r="84" spans="1:6" x14ac:dyDescent="0.2">
      <c r="A84" s="4"/>
      <c r="B84" s="4"/>
      <c r="C84" s="4"/>
      <c r="D84" s="4"/>
      <c r="E84" s="4"/>
      <c r="F84" s="4"/>
    </row>
    <row r="85" spans="1:6" x14ac:dyDescent="0.2">
      <c r="A85" s="4"/>
      <c r="B85" s="4"/>
      <c r="C85" s="4"/>
      <c r="D85" s="4"/>
      <c r="E85" s="4"/>
      <c r="F85" s="4"/>
    </row>
    <row r="86" spans="1:6" x14ac:dyDescent="0.2">
      <c r="A86" s="4"/>
      <c r="B86" s="4"/>
      <c r="C86" s="4"/>
      <c r="D86" s="4"/>
      <c r="E86" s="4"/>
      <c r="F86" s="4"/>
    </row>
  </sheetData>
  <sheetProtection password="CB47" sheet="1" objects="1" scenarios="1"/>
  <protectedRanges>
    <protectedRange sqref="E56:F56" name="Range5"/>
    <protectedRange sqref="E41:F44" name="Range3"/>
    <protectedRange sqref="E9:F18" name="Range1"/>
    <protectedRange sqref="E24:F35" name="Range2"/>
    <protectedRange sqref="E50:F50" name="Range4"/>
  </protectedRanges>
  <mergeCells count="14">
    <mergeCell ref="A48:F48"/>
    <mergeCell ref="A54:F54"/>
    <mergeCell ref="A64:C66"/>
    <mergeCell ref="A57:C57"/>
    <mergeCell ref="A1:B2"/>
    <mergeCell ref="A4:D4"/>
    <mergeCell ref="A19:C19"/>
    <mergeCell ref="A36:C36"/>
    <mergeCell ref="A45:C45"/>
    <mergeCell ref="A51:C51"/>
    <mergeCell ref="A7:F7"/>
    <mergeCell ref="A22:F22"/>
    <mergeCell ref="A39:F39"/>
    <mergeCell ref="A5:D5"/>
  </mergeCells>
  <pageMargins left="0.70866141732283472" right="0.70866141732283472" top="0.74803149606299213" bottom="0.74803149606299213" header="0.31496062992125984" footer="0.31496062992125984"/>
  <pageSetup paperSize="8" orientation="landscape" r:id="rId1"/>
  <ignoredErrors>
    <ignoredError sqref="E19 E3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topLeftCell="B28" workbookViewId="0">
      <selection activeCell="I51" sqref="I51"/>
    </sheetView>
  </sheetViews>
  <sheetFormatPr defaultColWidth="9.140625" defaultRowHeight="12.75" x14ac:dyDescent="0.2"/>
  <cols>
    <col min="1" max="1" width="26.85546875" style="1" customWidth="1"/>
    <col min="2" max="2" width="47.85546875" style="1" customWidth="1"/>
    <col min="3" max="3" width="28.42578125" style="1" customWidth="1"/>
    <col min="4" max="4" width="21.28515625" style="2" customWidth="1"/>
    <col min="5" max="5" width="21.28515625" style="3" customWidth="1"/>
    <col min="6" max="6" width="21.7109375" style="3" customWidth="1"/>
    <col min="7" max="7" width="21.7109375" style="4" customWidth="1"/>
    <col min="8" max="16384" width="9.140625" style="4"/>
  </cols>
  <sheetData>
    <row r="1" spans="1:7" x14ac:dyDescent="0.2">
      <c r="A1" s="62" t="s">
        <v>0</v>
      </c>
      <c r="B1" s="62"/>
    </row>
    <row r="2" spans="1:7" x14ac:dyDescent="0.2">
      <c r="A2" s="62"/>
      <c r="B2" s="62"/>
    </row>
    <row r="4" spans="1:7" x14ac:dyDescent="0.2">
      <c r="A4" s="63" t="s">
        <v>16</v>
      </c>
      <c r="B4" s="63"/>
      <c r="C4" s="63"/>
      <c r="D4" s="63"/>
    </row>
    <row r="5" spans="1:7" ht="13.5" thickBot="1" x14ac:dyDescent="0.25">
      <c r="A5" s="5"/>
      <c r="B5" s="4"/>
      <c r="C5" s="4"/>
    </row>
    <row r="6" spans="1:7" ht="13.5" customHeight="1" thickBot="1" x14ac:dyDescent="0.25">
      <c r="A6" s="55" t="s">
        <v>1</v>
      </c>
      <c r="B6" s="56"/>
      <c r="C6" s="56"/>
      <c r="D6" s="56"/>
      <c r="E6" s="56"/>
      <c r="F6" s="56"/>
      <c r="G6" s="66"/>
    </row>
    <row r="7" spans="1:7" ht="51.75" thickBot="1" x14ac:dyDescent="0.25">
      <c r="A7" s="35" t="s">
        <v>2</v>
      </c>
      <c r="B7" s="35" t="s">
        <v>3</v>
      </c>
      <c r="C7" s="35" t="s">
        <v>4</v>
      </c>
      <c r="D7" s="6" t="s">
        <v>15</v>
      </c>
      <c r="E7" s="6" t="s">
        <v>5</v>
      </c>
      <c r="F7" s="7" t="s">
        <v>50</v>
      </c>
      <c r="G7" s="7" t="s">
        <v>51</v>
      </c>
    </row>
    <row r="8" spans="1:7" x14ac:dyDescent="0.2">
      <c r="A8" s="27" t="s">
        <v>19</v>
      </c>
      <c r="B8" s="28" t="s">
        <v>17</v>
      </c>
      <c r="C8" s="28" t="s">
        <v>18</v>
      </c>
      <c r="D8" s="23">
        <v>206448</v>
      </c>
      <c r="E8" s="43">
        <v>206448</v>
      </c>
      <c r="F8" s="43">
        <v>220261</v>
      </c>
      <c r="G8" s="44">
        <v>0</v>
      </c>
    </row>
    <row r="9" spans="1:7" x14ac:dyDescent="0.2">
      <c r="A9" s="27" t="s">
        <v>19</v>
      </c>
      <c r="B9" s="29" t="s">
        <v>20</v>
      </c>
      <c r="C9" s="28" t="s">
        <v>21</v>
      </c>
      <c r="D9" s="24">
        <v>106463</v>
      </c>
      <c r="E9" s="43">
        <v>106463</v>
      </c>
      <c r="F9" s="43">
        <v>79845</v>
      </c>
      <c r="G9" s="45">
        <v>26618</v>
      </c>
    </row>
    <row r="10" spans="1:7" x14ac:dyDescent="0.2">
      <c r="A10" s="27" t="s">
        <v>19</v>
      </c>
      <c r="B10" s="29" t="s">
        <v>22</v>
      </c>
      <c r="C10" s="28" t="s">
        <v>18</v>
      </c>
      <c r="D10" s="24">
        <v>105561</v>
      </c>
      <c r="E10" s="43">
        <v>105561</v>
      </c>
      <c r="F10" s="43">
        <v>122279</v>
      </c>
      <c r="G10" s="45">
        <v>0</v>
      </c>
    </row>
    <row r="11" spans="1:7" x14ac:dyDescent="0.2">
      <c r="A11" s="27" t="s">
        <v>19</v>
      </c>
      <c r="B11" s="29" t="s">
        <v>23</v>
      </c>
      <c r="C11" s="28" t="s">
        <v>18</v>
      </c>
      <c r="D11" s="30">
        <v>42767</v>
      </c>
      <c r="E11" s="43">
        <v>42767</v>
      </c>
      <c r="F11" s="43">
        <v>56580</v>
      </c>
      <c r="G11" s="45">
        <v>0</v>
      </c>
    </row>
    <row r="12" spans="1:7" x14ac:dyDescent="0.2">
      <c r="A12" s="27" t="s">
        <v>19</v>
      </c>
      <c r="B12" s="29" t="s">
        <v>24</v>
      </c>
      <c r="C12" s="28" t="s">
        <v>25</v>
      </c>
      <c r="D12" s="24">
        <v>74206</v>
      </c>
      <c r="E12" s="43">
        <v>74206</v>
      </c>
      <c r="F12" s="43">
        <v>55655</v>
      </c>
      <c r="G12" s="45">
        <v>18551</v>
      </c>
    </row>
    <row r="13" spans="1:7" x14ac:dyDescent="0.2">
      <c r="A13" s="27" t="s">
        <v>19</v>
      </c>
      <c r="B13" s="29" t="s">
        <v>26</v>
      </c>
      <c r="C13" s="28" t="s">
        <v>25</v>
      </c>
      <c r="D13" s="24">
        <v>374731</v>
      </c>
      <c r="E13" s="43">
        <v>374731</v>
      </c>
      <c r="F13" s="43">
        <v>281048</v>
      </c>
      <c r="G13" s="45">
        <v>93683</v>
      </c>
    </row>
    <row r="14" spans="1:7" ht="25.5" x14ac:dyDescent="0.2">
      <c r="A14" s="37" t="s">
        <v>27</v>
      </c>
      <c r="B14" s="38" t="s">
        <v>28</v>
      </c>
      <c r="C14" s="39" t="s">
        <v>25</v>
      </c>
      <c r="D14" s="40">
        <v>67000</v>
      </c>
      <c r="E14" s="46">
        <v>67000</v>
      </c>
      <c r="F14" s="46">
        <v>15909</v>
      </c>
      <c r="G14" s="47">
        <v>51091</v>
      </c>
    </row>
    <row r="15" spans="1:7" x14ac:dyDescent="0.2">
      <c r="A15" s="27" t="s">
        <v>19</v>
      </c>
      <c r="B15" s="29" t="s">
        <v>29</v>
      </c>
      <c r="C15" s="29" t="s">
        <v>25</v>
      </c>
      <c r="D15" s="24">
        <v>70578</v>
      </c>
      <c r="E15" s="43">
        <v>70578</v>
      </c>
      <c r="F15" s="43">
        <v>52934</v>
      </c>
      <c r="G15" s="45">
        <v>17644</v>
      </c>
    </row>
    <row r="16" spans="1:7" x14ac:dyDescent="0.2">
      <c r="A16" s="51" t="s">
        <v>19</v>
      </c>
      <c r="B16" s="51" t="s">
        <v>52</v>
      </c>
      <c r="C16" s="51" t="s">
        <v>18</v>
      </c>
      <c r="D16" s="24"/>
      <c r="E16" s="48">
        <v>46000</v>
      </c>
      <c r="F16" s="43">
        <v>0</v>
      </c>
      <c r="G16" s="45">
        <v>0</v>
      </c>
    </row>
    <row r="17" spans="1:7" x14ac:dyDescent="0.2">
      <c r="A17" s="51" t="s">
        <v>19</v>
      </c>
      <c r="B17" s="51" t="s">
        <v>52</v>
      </c>
      <c r="C17" s="52" t="s">
        <v>25</v>
      </c>
      <c r="D17" s="24"/>
      <c r="E17" s="48">
        <v>205379</v>
      </c>
      <c r="F17" s="43">
        <v>0</v>
      </c>
      <c r="G17" s="45">
        <v>0</v>
      </c>
    </row>
    <row r="18" spans="1:7" x14ac:dyDescent="0.2">
      <c r="A18" s="64" t="s">
        <v>6</v>
      </c>
      <c r="B18" s="65"/>
      <c r="C18" s="65"/>
      <c r="D18" s="8">
        <f>SUM(D8:D17)</f>
        <v>1047754</v>
      </c>
      <c r="E18" s="8">
        <f>SUM(E8:E17)</f>
        <v>1299133</v>
      </c>
      <c r="F18" s="8">
        <f>SUM(F8:F17)</f>
        <v>884511</v>
      </c>
      <c r="G18" s="8">
        <f>SUM(G8:G17)</f>
        <v>207587</v>
      </c>
    </row>
    <row r="19" spans="1:7" x14ac:dyDescent="0.2">
      <c r="A19" s="9"/>
      <c r="B19" s="10"/>
      <c r="C19" s="10"/>
      <c r="D19" s="11"/>
      <c r="E19" s="12"/>
      <c r="F19" s="12"/>
    </row>
    <row r="20" spans="1:7" ht="13.5" thickBot="1" x14ac:dyDescent="0.25">
      <c r="A20" s="4"/>
      <c r="B20" s="4"/>
      <c r="C20" s="4"/>
    </row>
    <row r="21" spans="1:7" ht="13.5" customHeight="1" thickBot="1" x14ac:dyDescent="0.25">
      <c r="A21" s="55" t="s">
        <v>7</v>
      </c>
      <c r="B21" s="56"/>
      <c r="C21" s="56"/>
      <c r="D21" s="56"/>
      <c r="E21" s="56"/>
      <c r="F21" s="56"/>
      <c r="G21" s="66"/>
    </row>
    <row r="22" spans="1:7" ht="51.75" thickBot="1" x14ac:dyDescent="0.25">
      <c r="A22" s="35" t="s">
        <v>2</v>
      </c>
      <c r="B22" s="35" t="s">
        <v>3</v>
      </c>
      <c r="C22" s="35" t="s">
        <v>4</v>
      </c>
      <c r="D22" s="6" t="s">
        <v>15</v>
      </c>
      <c r="E22" s="6" t="s">
        <v>5</v>
      </c>
      <c r="F22" s="7" t="s">
        <v>50</v>
      </c>
      <c r="G22" s="7" t="s">
        <v>51</v>
      </c>
    </row>
    <row r="23" spans="1:7" x14ac:dyDescent="0.2">
      <c r="A23" s="27" t="s">
        <v>19</v>
      </c>
      <c r="B23" s="29" t="s">
        <v>30</v>
      </c>
      <c r="C23" s="28" t="s">
        <v>18</v>
      </c>
      <c r="D23" s="24">
        <v>212947</v>
      </c>
      <c r="E23" s="43">
        <v>212947</v>
      </c>
      <c r="F23" s="43">
        <v>229664</v>
      </c>
      <c r="G23" s="44">
        <v>0</v>
      </c>
    </row>
    <row r="24" spans="1:7" x14ac:dyDescent="0.2">
      <c r="A24" s="27" t="s">
        <v>19</v>
      </c>
      <c r="B24" s="29" t="s">
        <v>31</v>
      </c>
      <c r="C24" s="29" t="s">
        <v>18</v>
      </c>
      <c r="D24" s="24">
        <v>115965</v>
      </c>
      <c r="E24" s="43">
        <v>115965</v>
      </c>
      <c r="F24" s="43">
        <v>132683</v>
      </c>
      <c r="G24" s="45">
        <v>0</v>
      </c>
    </row>
    <row r="25" spans="1:7" x14ac:dyDescent="0.2">
      <c r="A25" s="27" t="s">
        <v>19</v>
      </c>
      <c r="B25" s="29" t="s">
        <v>55</v>
      </c>
      <c r="C25" s="29" t="s">
        <v>56</v>
      </c>
      <c r="D25" s="24">
        <v>140000</v>
      </c>
      <c r="E25" s="43">
        <v>140000</v>
      </c>
      <c r="F25" s="43">
        <v>140000</v>
      </c>
      <c r="G25" s="45">
        <v>0</v>
      </c>
    </row>
    <row r="26" spans="1:7" x14ac:dyDescent="0.2">
      <c r="A26" s="27" t="s">
        <v>19</v>
      </c>
      <c r="B26" s="29" t="s">
        <v>32</v>
      </c>
      <c r="C26" s="29" t="s">
        <v>19</v>
      </c>
      <c r="D26" s="24">
        <v>250000</v>
      </c>
      <c r="E26" s="43">
        <v>620000</v>
      </c>
      <c r="F26" s="43">
        <v>713593</v>
      </c>
      <c r="G26" s="45"/>
    </row>
    <row r="27" spans="1:7" x14ac:dyDescent="0.2">
      <c r="A27" s="27" t="s">
        <v>19</v>
      </c>
      <c r="B27" s="29" t="s">
        <v>33</v>
      </c>
      <c r="C27" s="29" t="s">
        <v>19</v>
      </c>
      <c r="D27" s="24">
        <v>80000</v>
      </c>
      <c r="E27" s="43">
        <v>80000</v>
      </c>
      <c r="F27" s="43">
        <v>40000</v>
      </c>
      <c r="G27" s="45">
        <v>40000</v>
      </c>
    </row>
    <row r="28" spans="1:7" x14ac:dyDescent="0.2">
      <c r="A28" s="29" t="s">
        <v>27</v>
      </c>
      <c r="B28" s="29" t="s">
        <v>34</v>
      </c>
      <c r="C28" s="29" t="s">
        <v>35</v>
      </c>
      <c r="D28" s="24">
        <v>111230</v>
      </c>
      <c r="E28" s="43">
        <v>111230</v>
      </c>
      <c r="F28" s="43">
        <v>22524</v>
      </c>
      <c r="G28" s="45">
        <v>88706</v>
      </c>
    </row>
    <row r="29" spans="1:7" x14ac:dyDescent="0.2">
      <c r="A29" s="29" t="s">
        <v>27</v>
      </c>
      <c r="B29" s="29" t="s">
        <v>36</v>
      </c>
      <c r="C29" s="29" t="s">
        <v>27</v>
      </c>
      <c r="D29" s="24">
        <v>250000</v>
      </c>
      <c r="E29" s="43">
        <v>450000</v>
      </c>
      <c r="F29" s="43">
        <v>187383</v>
      </c>
      <c r="G29" s="45">
        <v>263000</v>
      </c>
    </row>
    <row r="30" spans="1:7" ht="12.75" customHeight="1" x14ac:dyDescent="0.2">
      <c r="A30" s="29" t="s">
        <v>37</v>
      </c>
      <c r="B30" s="29" t="s">
        <v>38</v>
      </c>
      <c r="C30" s="29" t="s">
        <v>37</v>
      </c>
      <c r="D30" s="24">
        <v>40000</v>
      </c>
      <c r="E30" s="43">
        <v>40000</v>
      </c>
      <c r="F30" s="43">
        <v>15425</v>
      </c>
      <c r="G30" s="45">
        <v>10000</v>
      </c>
    </row>
    <row r="31" spans="1:7" x14ac:dyDescent="0.2">
      <c r="A31" s="29" t="s">
        <v>39</v>
      </c>
      <c r="B31" s="29" t="s">
        <v>40</v>
      </c>
      <c r="C31" s="29" t="s">
        <v>39</v>
      </c>
      <c r="D31" s="24">
        <v>25000</v>
      </c>
      <c r="E31" s="43">
        <v>50000</v>
      </c>
      <c r="F31" s="43">
        <v>25000</v>
      </c>
      <c r="G31" s="45">
        <v>25000</v>
      </c>
    </row>
    <row r="32" spans="1:7" x14ac:dyDescent="0.2">
      <c r="A32" s="29" t="s">
        <v>39</v>
      </c>
      <c r="B32" s="29" t="s">
        <v>41</v>
      </c>
      <c r="C32" s="29" t="s">
        <v>39</v>
      </c>
      <c r="D32" s="24">
        <v>6880</v>
      </c>
      <c r="E32" s="48">
        <v>51500</v>
      </c>
      <c r="F32" s="48">
        <v>29515</v>
      </c>
      <c r="G32" s="45">
        <v>21985</v>
      </c>
    </row>
    <row r="33" spans="1:7" x14ac:dyDescent="0.2">
      <c r="A33" s="27" t="s">
        <v>39</v>
      </c>
      <c r="B33" s="27" t="s">
        <v>53</v>
      </c>
      <c r="C33" s="29" t="s">
        <v>39</v>
      </c>
      <c r="D33" s="24"/>
      <c r="E33" s="48">
        <v>10100</v>
      </c>
      <c r="F33" s="48">
        <v>10100</v>
      </c>
      <c r="G33" s="45">
        <v>0</v>
      </c>
    </row>
    <row r="34" spans="1:7" x14ac:dyDescent="0.2">
      <c r="A34" s="27" t="s">
        <v>39</v>
      </c>
      <c r="B34" s="27" t="s">
        <v>54</v>
      </c>
      <c r="C34" s="29" t="s">
        <v>39</v>
      </c>
      <c r="D34" s="24"/>
      <c r="E34" s="48">
        <v>30000</v>
      </c>
      <c r="F34" s="48">
        <v>30000</v>
      </c>
      <c r="G34" s="45">
        <v>0</v>
      </c>
    </row>
    <row r="35" spans="1:7" x14ac:dyDescent="0.2">
      <c r="A35" s="64" t="s">
        <v>6</v>
      </c>
      <c r="B35" s="65"/>
      <c r="C35" s="65"/>
      <c r="D35" s="8">
        <f>SUM(D23:D34)</f>
        <v>1232022</v>
      </c>
      <c r="E35" s="8">
        <f>SUM(E23:E34)</f>
        <v>1911742</v>
      </c>
      <c r="F35" s="8">
        <f>SUM(F23:F34)</f>
        <v>1575887</v>
      </c>
      <c r="G35" s="8">
        <f>SUM(G23:G34)</f>
        <v>448691</v>
      </c>
    </row>
    <row r="36" spans="1:7" x14ac:dyDescent="0.2">
      <c r="A36" s="13"/>
      <c r="B36" s="14"/>
      <c r="C36" s="14"/>
      <c r="D36" s="11"/>
      <c r="E36" s="12"/>
      <c r="F36" s="12"/>
    </row>
    <row r="37" spans="1:7" ht="13.5" thickBot="1" x14ac:dyDescent="0.25">
      <c r="A37" s="13"/>
      <c r="B37" s="53"/>
      <c r="C37" s="53"/>
    </row>
    <row r="38" spans="1:7" ht="13.5" customHeight="1" thickBot="1" x14ac:dyDescent="0.25">
      <c r="A38" s="55" t="s">
        <v>8</v>
      </c>
      <c r="B38" s="56"/>
      <c r="C38" s="56"/>
      <c r="D38" s="56"/>
      <c r="E38" s="56"/>
      <c r="F38" s="56"/>
      <c r="G38" s="66"/>
    </row>
    <row r="39" spans="1:7" ht="51.75" thickBot="1" x14ac:dyDescent="0.25">
      <c r="A39" s="35" t="s">
        <v>2</v>
      </c>
      <c r="B39" s="35" t="s">
        <v>3</v>
      </c>
      <c r="C39" s="35" t="s">
        <v>4</v>
      </c>
      <c r="D39" s="6" t="s">
        <v>15</v>
      </c>
      <c r="E39" s="6" t="s">
        <v>5</v>
      </c>
      <c r="F39" s="7" t="s">
        <v>50</v>
      </c>
      <c r="G39" s="7" t="s">
        <v>51</v>
      </c>
    </row>
    <row r="40" spans="1:7" x14ac:dyDescent="0.2">
      <c r="A40" s="27" t="s">
        <v>19</v>
      </c>
      <c r="B40" s="28" t="s">
        <v>42</v>
      </c>
      <c r="C40" s="28" t="s">
        <v>25</v>
      </c>
      <c r="D40" s="31">
        <v>72011</v>
      </c>
      <c r="E40" s="43">
        <v>72011</v>
      </c>
      <c r="F40" s="43">
        <v>54009</v>
      </c>
      <c r="G40" s="44">
        <v>72011</v>
      </c>
    </row>
    <row r="41" spans="1:7" x14ac:dyDescent="0.2">
      <c r="A41" s="27" t="s">
        <v>19</v>
      </c>
      <c r="B41" s="28" t="s">
        <v>43</v>
      </c>
      <c r="C41" s="28" t="s">
        <v>25</v>
      </c>
      <c r="D41" s="31">
        <v>61593</v>
      </c>
      <c r="E41" s="43">
        <v>61593</v>
      </c>
      <c r="F41" s="43">
        <v>46185</v>
      </c>
      <c r="G41" s="45">
        <v>61593</v>
      </c>
    </row>
    <row r="42" spans="1:7" x14ac:dyDescent="0.2">
      <c r="A42" s="27" t="s">
        <v>19</v>
      </c>
      <c r="B42" s="28" t="s">
        <v>44</v>
      </c>
      <c r="C42" s="28" t="s">
        <v>45</v>
      </c>
      <c r="D42" s="31">
        <v>43483</v>
      </c>
      <c r="E42" s="43">
        <v>43483</v>
      </c>
      <c r="F42" s="43">
        <v>43483</v>
      </c>
      <c r="G42" s="45">
        <v>43483</v>
      </c>
    </row>
    <row r="43" spans="1:7" x14ac:dyDescent="0.2">
      <c r="A43" s="27" t="s">
        <v>19</v>
      </c>
      <c r="B43" s="28" t="s">
        <v>46</v>
      </c>
      <c r="C43" s="28" t="s">
        <v>35</v>
      </c>
      <c r="D43" s="31">
        <v>50060</v>
      </c>
      <c r="E43" s="43">
        <v>50060</v>
      </c>
      <c r="F43" s="43">
        <v>44504</v>
      </c>
      <c r="G43" s="45">
        <v>50060</v>
      </c>
    </row>
    <row r="44" spans="1:7" x14ac:dyDescent="0.2">
      <c r="A44" s="60" t="s">
        <v>9</v>
      </c>
      <c r="B44" s="61"/>
      <c r="C44" s="61"/>
      <c r="D44" s="8">
        <f>SUM(D40:D43)</f>
        <v>227147</v>
      </c>
      <c r="E44" s="8">
        <f>SUM(E40:E43)</f>
        <v>227147</v>
      </c>
      <c r="F44" s="8">
        <f>SUM(F40:F43)</f>
        <v>188181</v>
      </c>
      <c r="G44" s="8">
        <f>SUM(G40:G43)</f>
        <v>227147</v>
      </c>
    </row>
    <row r="45" spans="1:7" x14ac:dyDescent="0.2">
      <c r="A45" s="13"/>
      <c r="B45" s="14"/>
      <c r="C45" s="14"/>
      <c r="D45" s="11"/>
      <c r="E45" s="12"/>
      <c r="F45" s="15"/>
    </row>
    <row r="46" spans="1:7" ht="13.5" thickBot="1" x14ac:dyDescent="0.25">
      <c r="A46" s="13"/>
      <c r="B46" s="13"/>
      <c r="C46" s="13"/>
    </row>
    <row r="47" spans="1:7" ht="13.5" customHeight="1" thickBot="1" x14ac:dyDescent="0.25">
      <c r="A47" s="55" t="s">
        <v>10</v>
      </c>
      <c r="B47" s="56"/>
      <c r="C47" s="56"/>
      <c r="D47" s="56"/>
      <c r="E47" s="56"/>
      <c r="F47" s="56"/>
      <c r="G47" s="66"/>
    </row>
    <row r="48" spans="1:7" ht="51.75" thickBot="1" x14ac:dyDescent="0.25">
      <c r="A48" s="41" t="s">
        <v>2</v>
      </c>
      <c r="B48" s="41" t="s">
        <v>3</v>
      </c>
      <c r="C48" s="41" t="s">
        <v>4</v>
      </c>
      <c r="D48" s="42" t="s">
        <v>15</v>
      </c>
      <c r="E48" s="42" t="s">
        <v>5</v>
      </c>
      <c r="F48" s="7" t="s">
        <v>50</v>
      </c>
      <c r="G48" s="7" t="s">
        <v>51</v>
      </c>
    </row>
    <row r="49" spans="1:7" x14ac:dyDescent="0.2">
      <c r="A49" s="32" t="s">
        <v>19</v>
      </c>
      <c r="B49" s="32" t="s">
        <v>17</v>
      </c>
      <c r="C49" s="32" t="s">
        <v>18</v>
      </c>
      <c r="D49" s="33">
        <v>103162</v>
      </c>
      <c r="E49" s="43">
        <v>103162</v>
      </c>
      <c r="F49" s="43">
        <v>117196</v>
      </c>
      <c r="G49" s="44">
        <v>117196</v>
      </c>
    </row>
    <row r="50" spans="1:7" x14ac:dyDescent="0.2">
      <c r="A50" s="60" t="s">
        <v>9</v>
      </c>
      <c r="B50" s="61"/>
      <c r="C50" s="61"/>
      <c r="D50" s="8">
        <f>SUM(D49:D49)</f>
        <v>103162</v>
      </c>
      <c r="E50" s="8">
        <f>SUM(E49:E49)</f>
        <v>103162</v>
      </c>
      <c r="F50" s="8">
        <f>SUM(F49:F49)</f>
        <v>117196</v>
      </c>
      <c r="G50" s="8">
        <f>SUM(G49)</f>
        <v>117196</v>
      </c>
    </row>
    <row r="51" spans="1:7" x14ac:dyDescent="0.2">
      <c r="A51" s="13"/>
      <c r="B51" s="14"/>
      <c r="C51" s="14"/>
      <c r="D51" s="11"/>
      <c r="E51" s="12"/>
      <c r="F51" s="15"/>
    </row>
    <row r="52" spans="1:7" x14ac:dyDescent="0.2">
      <c r="A52" s="13"/>
      <c r="B52" s="13"/>
      <c r="C52" s="13"/>
    </row>
    <row r="53" spans="1:7" ht="13.5" customHeight="1" thickBot="1" x14ac:dyDescent="0.25">
      <c r="A53" s="57" t="s">
        <v>11</v>
      </c>
      <c r="B53" s="58"/>
      <c r="C53" s="58"/>
      <c r="D53" s="58"/>
      <c r="E53" s="58"/>
      <c r="F53" s="58"/>
      <c r="G53" s="58"/>
    </row>
    <row r="54" spans="1:7" ht="51.75" thickBot="1" x14ac:dyDescent="0.25">
      <c r="A54" s="35" t="s">
        <v>2</v>
      </c>
      <c r="B54" s="35" t="s">
        <v>3</v>
      </c>
      <c r="C54" s="35" t="s">
        <v>4</v>
      </c>
      <c r="D54" s="6" t="s">
        <v>15</v>
      </c>
      <c r="E54" s="6" t="s">
        <v>5</v>
      </c>
      <c r="F54" s="7" t="s">
        <v>50</v>
      </c>
      <c r="G54" s="36" t="s">
        <v>51</v>
      </c>
    </row>
    <row r="55" spans="1:7" x14ac:dyDescent="0.2">
      <c r="A55" s="49" t="s">
        <v>19</v>
      </c>
      <c r="B55" s="49" t="s">
        <v>48</v>
      </c>
      <c r="C55" s="49" t="s">
        <v>49</v>
      </c>
      <c r="D55" s="50">
        <v>180000</v>
      </c>
      <c r="E55" s="48">
        <v>180000</v>
      </c>
      <c r="F55" s="48">
        <v>135000</v>
      </c>
      <c r="G55" s="45">
        <v>45000</v>
      </c>
    </row>
    <row r="56" spans="1:7" x14ac:dyDescent="0.2">
      <c r="A56" s="60" t="s">
        <v>9</v>
      </c>
      <c r="B56" s="61"/>
      <c r="C56" s="61"/>
      <c r="D56" s="8">
        <f>SUM(D55:D55)</f>
        <v>180000</v>
      </c>
      <c r="E56" s="8">
        <f>SUM(E55:E55)</f>
        <v>180000</v>
      </c>
      <c r="F56" s="8">
        <f>SUM(F55:F55)</f>
        <v>135000</v>
      </c>
      <c r="G56" s="8">
        <f>SUM(G55)</f>
        <v>45000</v>
      </c>
    </row>
    <row r="57" spans="1:7" x14ac:dyDescent="0.2">
      <c r="A57" s="16"/>
      <c r="B57" s="16"/>
      <c r="C57" s="17"/>
      <c r="D57" s="18"/>
      <c r="E57" s="18"/>
      <c r="F57" s="18"/>
    </row>
    <row r="58" spans="1:7" ht="13.5" thickBot="1" x14ac:dyDescent="0.25">
      <c r="A58" s="17"/>
      <c r="B58" s="17"/>
      <c r="C58" s="17"/>
      <c r="D58" s="18"/>
      <c r="E58" s="18"/>
      <c r="F58" s="18"/>
    </row>
    <row r="59" spans="1:7" ht="13.5" thickBot="1" x14ac:dyDescent="0.25">
      <c r="A59" s="17"/>
      <c r="B59" s="17"/>
      <c r="C59" s="17"/>
      <c r="D59" s="22">
        <f>D18+D35+D44+D50+D56</f>
        <v>2790085</v>
      </c>
      <c r="E59" s="22">
        <f>E18+E35+E44+E50+E56</f>
        <v>3721184</v>
      </c>
      <c r="F59" s="22">
        <f>F18+F35+F44+F50+F56</f>
        <v>2900775</v>
      </c>
      <c r="G59" s="22">
        <f>SUM(G18+G35+G44+G50+G56)</f>
        <v>1045621</v>
      </c>
    </row>
    <row r="60" spans="1:7" x14ac:dyDescent="0.2">
      <c r="A60" s="17"/>
      <c r="B60" s="17"/>
      <c r="C60" s="17"/>
      <c r="D60" s="18"/>
      <c r="E60" s="18"/>
      <c r="F60" s="18"/>
    </row>
    <row r="61" spans="1:7" x14ac:dyDescent="0.2">
      <c r="A61" s="17"/>
      <c r="B61" s="17"/>
      <c r="C61" s="17"/>
      <c r="D61" s="18"/>
      <c r="E61" s="18"/>
      <c r="F61" s="18"/>
    </row>
    <row r="62" spans="1:7" x14ac:dyDescent="0.2">
      <c r="A62" s="17"/>
      <c r="B62" s="17"/>
      <c r="C62" s="17"/>
      <c r="D62" s="18"/>
      <c r="E62" s="18"/>
      <c r="F62" s="18"/>
    </row>
    <row r="63" spans="1:7" x14ac:dyDescent="0.2">
      <c r="A63" s="59" t="s">
        <v>47</v>
      </c>
      <c r="B63" s="59"/>
      <c r="C63" s="59"/>
      <c r="D63" s="18"/>
      <c r="E63" s="18"/>
      <c r="F63" s="18"/>
    </row>
    <row r="64" spans="1:7" x14ac:dyDescent="0.2">
      <c r="A64" s="59"/>
      <c r="B64" s="59"/>
      <c r="C64" s="59"/>
      <c r="D64" s="18"/>
      <c r="E64" s="18"/>
      <c r="F64" s="18"/>
    </row>
    <row r="65" spans="1:6" x14ac:dyDescent="0.2">
      <c r="A65" s="59"/>
      <c r="B65" s="59"/>
      <c r="C65" s="59"/>
      <c r="D65" s="18"/>
      <c r="E65" s="18"/>
      <c r="F65" s="18"/>
    </row>
    <row r="66" spans="1:6" x14ac:dyDescent="0.2">
      <c r="A66" s="53"/>
      <c r="B66" s="53"/>
      <c r="C66" s="53"/>
      <c r="D66" s="18"/>
      <c r="E66" s="18"/>
      <c r="F66" s="18"/>
    </row>
    <row r="67" spans="1:6" x14ac:dyDescent="0.2">
      <c r="A67" s="13"/>
      <c r="B67" s="17"/>
      <c r="C67" s="17"/>
      <c r="D67" s="11"/>
      <c r="E67" s="4"/>
      <c r="F67" s="15"/>
    </row>
    <row r="69" spans="1:6" x14ac:dyDescent="0.2">
      <c r="A69" s="20" t="s">
        <v>12</v>
      </c>
      <c r="B69" s="19"/>
      <c r="C69" s="20" t="s">
        <v>13</v>
      </c>
      <c r="D69" s="25"/>
      <c r="E69" s="4"/>
      <c r="F69" s="4"/>
    </row>
    <row r="73" spans="1:6" x14ac:dyDescent="0.2">
      <c r="A73" s="20" t="s">
        <v>14</v>
      </c>
      <c r="B73" s="19"/>
      <c r="C73" s="21" t="s">
        <v>13</v>
      </c>
      <c r="D73" s="26"/>
      <c r="E73" s="4"/>
      <c r="F73" s="4"/>
    </row>
    <row r="76" spans="1:6" x14ac:dyDescent="0.2">
      <c r="B76" s="4"/>
      <c r="C76" s="4"/>
      <c r="D76" s="4"/>
      <c r="E76" s="4"/>
      <c r="F76" s="4"/>
    </row>
    <row r="77" spans="1:6" x14ac:dyDescent="0.2">
      <c r="B77" s="4"/>
      <c r="C77" s="4"/>
      <c r="D77" s="4"/>
      <c r="E77" s="4"/>
      <c r="F77" s="4"/>
    </row>
    <row r="78" spans="1:6" x14ac:dyDescent="0.2">
      <c r="A78" s="4"/>
      <c r="B78" s="4"/>
      <c r="C78" s="4"/>
      <c r="D78" s="4"/>
      <c r="E78" s="4"/>
      <c r="F78" s="4"/>
    </row>
    <row r="79" spans="1:6" x14ac:dyDescent="0.2">
      <c r="A79" s="4"/>
      <c r="B79" s="4"/>
      <c r="C79" s="4"/>
      <c r="D79" s="4"/>
      <c r="E79" s="4"/>
      <c r="F79" s="4"/>
    </row>
    <row r="80" spans="1:6" x14ac:dyDescent="0.2">
      <c r="A80" s="4"/>
      <c r="B80" s="4"/>
      <c r="C80" s="4"/>
      <c r="D80" s="4"/>
      <c r="E80" s="4"/>
      <c r="F80" s="4"/>
    </row>
    <row r="81" spans="1:6" x14ac:dyDescent="0.2">
      <c r="A81" s="4"/>
      <c r="B81" s="4"/>
      <c r="C81" s="4"/>
      <c r="D81" s="4"/>
      <c r="E81" s="4"/>
      <c r="F81" s="4"/>
    </row>
    <row r="82" spans="1:6" x14ac:dyDescent="0.2">
      <c r="A82" s="4"/>
      <c r="B82" s="4"/>
      <c r="C82" s="4"/>
      <c r="D82" s="4"/>
      <c r="E82" s="4"/>
      <c r="F82" s="4"/>
    </row>
    <row r="83" spans="1:6" x14ac:dyDescent="0.2">
      <c r="A83" s="4"/>
      <c r="B83" s="4"/>
      <c r="C83" s="4"/>
      <c r="D83" s="4"/>
      <c r="E83" s="4"/>
      <c r="F83" s="4"/>
    </row>
    <row r="84" spans="1:6" x14ac:dyDescent="0.2">
      <c r="A84" s="4"/>
      <c r="B84" s="4"/>
      <c r="C84" s="4"/>
      <c r="D84" s="4"/>
      <c r="E84" s="4"/>
      <c r="F84" s="4"/>
    </row>
    <row r="85" spans="1:6" x14ac:dyDescent="0.2">
      <c r="A85" s="4"/>
      <c r="B85" s="4"/>
      <c r="C85" s="4"/>
      <c r="D85" s="4"/>
      <c r="E85" s="4"/>
      <c r="F85" s="4"/>
    </row>
  </sheetData>
  <protectedRanges>
    <protectedRange sqref="E55:F55" name="Range5_1"/>
    <protectedRange sqref="E40:F43" name="Range3_1"/>
    <protectedRange sqref="E8:F17" name="Range1_1"/>
    <protectedRange sqref="E23:F34" name="Range2_1"/>
    <protectedRange sqref="E49:F49" name="Range4_1"/>
  </protectedRanges>
  <mergeCells count="13">
    <mergeCell ref="A35:C35"/>
    <mergeCell ref="A1:B2"/>
    <mergeCell ref="A4:D4"/>
    <mergeCell ref="A6:G6"/>
    <mergeCell ref="A18:C18"/>
    <mergeCell ref="A21:G21"/>
    <mergeCell ref="A63:C65"/>
    <mergeCell ref="A38:G38"/>
    <mergeCell ref="A44:C44"/>
    <mergeCell ref="A47:G47"/>
    <mergeCell ref="A50:C50"/>
    <mergeCell ref="A53:G53"/>
    <mergeCell ref="A56:C56"/>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Department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Ryan</dc:creator>
  <cp:lastModifiedBy>Patricia Higgins - (DECLG)</cp:lastModifiedBy>
  <cp:lastPrinted>2018-02-27T16:32:39Z</cp:lastPrinted>
  <dcterms:created xsi:type="dcterms:W3CDTF">2016-05-19T10:48:36Z</dcterms:created>
  <dcterms:modified xsi:type="dcterms:W3CDTF">2018-03-07T12:55:11Z</dcterms:modified>
</cp:coreProperties>
</file>