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arneyp01\Desktop\2018\"/>
    </mc:Choice>
  </mc:AlternateContent>
  <xr:revisionPtr revIDLastSave="0" documentId="13_ncr:20000001_{D235164E-81DD-4A3B-AC70-958F7C575F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F23" i="1"/>
  <c r="D23" i="1"/>
  <c r="F43" i="1" l="1"/>
  <c r="E43" i="1"/>
  <c r="D43" i="1" l="1"/>
  <c r="E67" i="1" l="1"/>
  <c r="F67" i="1"/>
  <c r="D67" i="1"/>
  <c r="E58" i="1"/>
  <c r="F58" i="1"/>
  <c r="E52" i="1"/>
  <c r="F52" i="1"/>
  <c r="E70" i="1" l="1"/>
  <c r="F70" i="1"/>
  <c r="D58" i="1"/>
  <c r="D52" i="1"/>
  <c r="D70" i="1" l="1"/>
</calcChain>
</file>

<file path=xl/sharedStrings.xml><?xml version="1.0" encoding="utf-8"?>
<sst xmlns="http://schemas.openxmlformats.org/spreadsheetml/2006/main" count="176" uniqueCount="75">
  <si>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</si>
  <si>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</si>
  <si>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</si>
  <si>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</si>
  <si>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</si>
  <si>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2018 Expenditure Estimate</t>
  </si>
  <si>
    <t>Revised Expenditure Estimate 
(if applicable)</t>
  </si>
  <si>
    <t>SUB TOTALS</t>
  </si>
  <si>
    <t>Category 2 - Emergency Accommodation</t>
  </si>
  <si>
    <t>Cuan Mhuire</t>
  </si>
  <si>
    <t xml:space="preserve"> </t>
  </si>
  <si>
    <t>Category 3 - Long-Term Supported Accommodation</t>
  </si>
  <si>
    <t>Category 4 - Day Services</t>
  </si>
  <si>
    <t>Category 5 - Housing Authority Homeless Services Provision including Administration</t>
  </si>
  <si>
    <t>Regional Homeless Services Management</t>
  </si>
  <si>
    <t>Director of Finance</t>
  </si>
  <si>
    <t>Date</t>
  </si>
  <si>
    <t>Director of Housing</t>
  </si>
  <si>
    <t>DHPCLG / Limerick City and County Council Protocol Agreement - Financial Report 2018</t>
  </si>
  <si>
    <t>LK</t>
  </si>
  <si>
    <t>Focus Prison Inreach Service</t>
  </si>
  <si>
    <t>Focus</t>
  </si>
  <si>
    <t>Regional</t>
  </si>
  <si>
    <t>HAT Office Admin</t>
  </si>
  <si>
    <t>HAT Office advice</t>
  </si>
  <si>
    <t>Out of Hours Service</t>
  </si>
  <si>
    <t>Novas</t>
  </si>
  <si>
    <t xml:space="preserve">Tenancy Sustainment </t>
  </si>
  <si>
    <t>Tenancy Resettlement/Sustainment</t>
  </si>
  <si>
    <t>McVerry Trust</t>
  </si>
  <si>
    <t>Sophia</t>
  </si>
  <si>
    <t>CE</t>
  </si>
  <si>
    <t>Social Rental/Housing Led</t>
  </si>
  <si>
    <t>Housing Led</t>
  </si>
  <si>
    <t>Mid West Simon</t>
  </si>
  <si>
    <t>Regionalising Youth Project</t>
  </si>
  <si>
    <t>Laurel Lodge</t>
  </si>
  <si>
    <t>SVP Mid West</t>
  </si>
  <si>
    <t>Cuan Mhuire Bruree</t>
  </si>
  <si>
    <t xml:space="preserve">Teach Mhuire and Sancta Maria </t>
  </si>
  <si>
    <t>Emergency Apartments</t>
  </si>
  <si>
    <t>DIAL aftercare service</t>
  </si>
  <si>
    <t>McGarry House</t>
  </si>
  <si>
    <t>Brother Russell House</t>
  </si>
  <si>
    <t>Temporary Emergency Provision</t>
  </si>
  <si>
    <t>St Patricks Hostel</t>
  </si>
  <si>
    <t>Thomond House</t>
  </si>
  <si>
    <t>Associated Charities Trust</t>
  </si>
  <si>
    <t>Suaimhneas</t>
  </si>
  <si>
    <t>Respond</t>
  </si>
  <si>
    <t>HAT Client Welfare HEO</t>
  </si>
  <si>
    <t>DSP</t>
  </si>
  <si>
    <t>Twin Oaks - Family Hub</t>
  </si>
  <si>
    <t>Altamira</t>
  </si>
  <si>
    <t>Good Shepherd Long Term</t>
  </si>
  <si>
    <t>Bergerie Trust</t>
  </si>
  <si>
    <t>Focus Ireland Long Term</t>
  </si>
  <si>
    <t>Focus Ireland</t>
  </si>
  <si>
    <t>Mid West Simon Long Term</t>
  </si>
  <si>
    <t>MCGarry House Long Term</t>
  </si>
  <si>
    <t>Arlington Novas Ireland Ltd</t>
  </si>
  <si>
    <t>Drop in Centre</t>
  </si>
  <si>
    <t>Expansion of Drop in Centre to meet increased presentations over winter months</t>
  </si>
  <si>
    <t>HAT Central Placement and Assessment Officer</t>
  </si>
  <si>
    <t>LCCC &amp; Clare CC</t>
  </si>
  <si>
    <t>Homeless HAP Placefinder Service</t>
  </si>
  <si>
    <t>I hereby certify that this statement of expenditure relates to the homeless services programme for the Mid-West Region and that the delegated 'Section 10' Exchequer funding allocation is used for the sole purpose of expenditure incurred on this homeless services programme:</t>
  </si>
  <si>
    <t>Clare CC</t>
  </si>
  <si>
    <t>Resettlement Officer</t>
  </si>
  <si>
    <t>LCCC</t>
  </si>
  <si>
    <t>Limerick County Resettlement</t>
  </si>
  <si>
    <t>Phoenix Lodge Temporary Emergency Provision</t>
  </si>
  <si>
    <t>Childers Road</t>
  </si>
  <si>
    <t>Total Annual Expenditure          (to end of current reporting quarter)</t>
  </si>
  <si>
    <t>Year ending 31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</si>
</sst>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&quot;€&quot;#,##0"/>
    <numFmt numFmtId="165" formatCode="&quot;€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164" fontId="4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0" borderId="5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left" vertical="top" wrapText="1"/>
    </xf>
    <xf numFmtId="164" fontId="3" fillId="0" borderId="2" xfId="1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9" xfId="0" applyFont="1" applyBorder="1" applyAlignment="1">
      <alignment wrapText="1"/>
    </xf>
    <xf numFmtId="164" fontId="3" fillId="0" borderId="9" xfId="0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3" fillId="0" borderId="9" xfId="0" applyFont="1" applyBorder="1"/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1" xfId="0" applyFont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64" fontId="3" fillId="0" borderId="5" xfId="1" applyNumberFormat="1" applyFont="1" applyFill="1" applyBorder="1" applyAlignment="1" applyProtection="1">
      <alignment horizontal="center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5" fontId="3" fillId="0" borderId="0" xfId="0" applyNumberFormat="1" applyFont="1"/>
    <xf numFmtId="0" fontId="4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1" applyNumberFormat="1" applyFont="1" applyFill="1" applyBorder="1" applyAlignment="1" applyProtection="1">
      <alignment horizontal="center"/>
    </xf>
    <xf numFmtId="164" fontId="3" fillId="3" borderId="5" xfId="1" applyNumberFormat="1" applyFont="1" applyFill="1" applyBorder="1" applyAlignment="1" applyProtection="1">
      <alignment horizontal="center"/>
    </xf>
    <xf numFmtId="0" fontId="3" fillId="0" borderId="5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 applyProtection="1">
      <alignment horizontal="center"/>
      <protection locked="0"/>
    </xf>
    <xf numFmtId="164" fontId="3" fillId="0" borderId="5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3"/>
  <sheetViews>
    <sheetView tabSelected="1" topLeftCell="A7" workbookViewId="0">
      <selection activeCell="F11" sqref="F11"/>
    </sheetView>
  </sheetViews>
  <sheetFormatPr defaultColWidth="9.1796875" defaultRowHeight="13.5" x14ac:dyDescent="0.3"/>
  <cols>
    <col min="1" max="1" width="33.453125" style="1" customWidth="1"/>
    <col min="2" max="2" width="47.81640625" style="1" customWidth="1"/>
    <col min="3" max="3" width="28.453125" style="1" customWidth="1"/>
    <col min="4" max="4" width="21.26953125" style="17" customWidth="1"/>
    <col min="5" max="6" width="21.7265625" style="17" customWidth="1"/>
    <col min="7" max="7" width="16.26953125" style="4" customWidth="1"/>
    <col min="8" max="8" width="19.1796875" style="3" customWidth="1"/>
    <col min="9" max="10" width="9.1796875" style="3"/>
    <col min="11" max="11" width="19.1796875" style="3" customWidth="1"/>
    <col min="12" max="16384" width="9.1796875" style="3"/>
  </cols>
  <sheetData>
    <row r="1" spans="1:6" x14ac:dyDescent="0.3">
      <c r="A1" s="64" t="s">
        <v>0</v>
      </c>
      <c r="B1" s="64"/>
      <c r="C1" s="64"/>
    </row>
    <row r="2" spans="1:6" x14ac:dyDescent="0.3">
      <c r="A2" s="64"/>
      <c r="B2" s="64"/>
      <c r="C2" s="64"/>
    </row>
    <row r="4" spans="1:6" ht="12.75" customHeight="1" x14ac:dyDescent="0.3">
      <c r="A4" s="65" t="s">
        <v>18</v>
      </c>
      <c r="B4" s="65"/>
      <c r="C4" s="65"/>
    </row>
    <row r="5" spans="1:6" ht="12.75" customHeight="1" x14ac:dyDescent="0.3">
      <c r="A5" s="65" t="s">
        <v>74</v>
      </c>
      <c r="B5" s="65"/>
      <c r="C5" s="65"/>
    </row>
    <row r="6" spans="1:6" ht="12.75" customHeight="1" thickBot="1" x14ac:dyDescent="0.35">
      <c r="A6" s="57"/>
      <c r="B6" s="57"/>
      <c r="C6" s="57"/>
    </row>
    <row r="7" spans="1:6" ht="14" thickBot="1" x14ac:dyDescent="0.35">
      <c r="A7" s="66" t="s">
        <v>1</v>
      </c>
      <c r="B7" s="67"/>
      <c r="C7" s="67"/>
      <c r="D7" s="67"/>
      <c r="E7" s="67"/>
      <c r="F7" s="67"/>
    </row>
    <row r="8" spans="1:6" ht="54.5" thickBot="1" x14ac:dyDescent="0.35">
      <c r="A8" s="54" t="s">
        <v>2</v>
      </c>
      <c r="B8" s="55" t="s">
        <v>3</v>
      </c>
      <c r="C8" s="54" t="s">
        <v>4</v>
      </c>
      <c r="D8" s="56" t="s">
        <v>5</v>
      </c>
      <c r="E8" s="56" t="s">
        <v>6</v>
      </c>
      <c r="F8" s="45" t="s">
        <v>73</v>
      </c>
    </row>
    <row r="9" spans="1:6" ht="12.75" customHeight="1" x14ac:dyDescent="0.3">
      <c r="A9" s="30" t="s">
        <v>19</v>
      </c>
      <c r="B9" s="53" t="s">
        <v>20</v>
      </c>
      <c r="C9" s="53" t="s">
        <v>21</v>
      </c>
      <c r="D9" s="59">
        <v>20000</v>
      </c>
      <c r="E9" s="60"/>
      <c r="F9" s="60">
        <v>20000</v>
      </c>
    </row>
    <row r="10" spans="1:6" ht="12.75" customHeight="1" x14ac:dyDescent="0.3">
      <c r="A10" s="30" t="s">
        <v>22</v>
      </c>
      <c r="B10" s="52" t="s">
        <v>23</v>
      </c>
      <c r="C10" s="52" t="s">
        <v>21</v>
      </c>
      <c r="D10" s="58">
        <v>20448</v>
      </c>
      <c r="E10" s="61">
        <v>20959.919999999998</v>
      </c>
      <c r="F10" s="61">
        <v>20959.919999999998</v>
      </c>
    </row>
    <row r="11" spans="1:6" ht="12.75" customHeight="1" x14ac:dyDescent="0.3">
      <c r="A11" s="30" t="s">
        <v>19</v>
      </c>
      <c r="B11" s="52" t="s">
        <v>24</v>
      </c>
      <c r="C11" s="52" t="s">
        <v>21</v>
      </c>
      <c r="D11" s="58">
        <v>25738</v>
      </c>
      <c r="E11" s="61">
        <v>26932.02</v>
      </c>
      <c r="F11" s="61">
        <v>26932.02</v>
      </c>
    </row>
    <row r="12" spans="1:6" ht="12.75" customHeight="1" x14ac:dyDescent="0.3">
      <c r="A12" s="30" t="s">
        <v>19</v>
      </c>
      <c r="B12" s="52" t="s">
        <v>25</v>
      </c>
      <c r="C12" s="52" t="s">
        <v>26</v>
      </c>
      <c r="D12" s="58">
        <v>78641</v>
      </c>
      <c r="E12" s="61"/>
      <c r="F12" s="61">
        <v>78641</v>
      </c>
    </row>
    <row r="13" spans="1:6" ht="12.75" customHeight="1" x14ac:dyDescent="0.3">
      <c r="A13" s="30" t="s">
        <v>19</v>
      </c>
      <c r="B13" s="52" t="s">
        <v>27</v>
      </c>
      <c r="C13" s="52" t="s">
        <v>21</v>
      </c>
      <c r="D13" s="58">
        <v>112556</v>
      </c>
      <c r="E13" s="61"/>
      <c r="F13" s="61">
        <v>112556.75</v>
      </c>
    </row>
    <row r="14" spans="1:6" ht="12.75" customHeight="1" x14ac:dyDescent="0.3">
      <c r="A14" s="30" t="s">
        <v>19</v>
      </c>
      <c r="B14" s="52" t="s">
        <v>28</v>
      </c>
      <c r="C14" s="52" t="s">
        <v>29</v>
      </c>
      <c r="D14" s="58">
        <v>30000</v>
      </c>
      <c r="E14" s="61"/>
      <c r="F14" s="61">
        <v>35000</v>
      </c>
    </row>
    <row r="15" spans="1:6" ht="12.75" customHeight="1" x14ac:dyDescent="0.3">
      <c r="A15" s="30" t="s">
        <v>19</v>
      </c>
      <c r="B15" s="52" t="s">
        <v>28</v>
      </c>
      <c r="C15" s="52" t="s">
        <v>30</v>
      </c>
      <c r="D15" s="58">
        <v>106523</v>
      </c>
      <c r="E15" s="61"/>
      <c r="F15" s="61">
        <v>106522.25</v>
      </c>
    </row>
    <row r="16" spans="1:6" ht="12.75" customHeight="1" x14ac:dyDescent="0.3">
      <c r="A16" s="30" t="s">
        <v>31</v>
      </c>
      <c r="B16" s="52" t="s">
        <v>32</v>
      </c>
      <c r="C16" s="52" t="s">
        <v>21</v>
      </c>
      <c r="D16" s="58">
        <v>116000</v>
      </c>
      <c r="E16" s="61"/>
      <c r="F16" s="61">
        <v>116000</v>
      </c>
    </row>
    <row r="17" spans="1:8" ht="12.75" customHeight="1" x14ac:dyDescent="0.3">
      <c r="A17" s="30" t="s">
        <v>19</v>
      </c>
      <c r="B17" s="52" t="s">
        <v>32</v>
      </c>
      <c r="C17" s="52" t="s">
        <v>21</v>
      </c>
      <c r="D17" s="58">
        <v>209000</v>
      </c>
      <c r="E17" s="61"/>
      <c r="F17" s="61">
        <v>209000</v>
      </c>
    </row>
    <row r="18" spans="1:8" ht="12.75" customHeight="1" x14ac:dyDescent="0.3">
      <c r="A18" s="30" t="s">
        <v>19</v>
      </c>
      <c r="B18" s="52" t="s">
        <v>63</v>
      </c>
      <c r="C18" s="52" t="s">
        <v>57</v>
      </c>
      <c r="D18" s="58">
        <v>54000</v>
      </c>
      <c r="E18" s="61">
        <v>34448</v>
      </c>
      <c r="F18" s="63">
        <v>34448</v>
      </c>
    </row>
    <row r="19" spans="1:8" ht="12.75" customHeight="1" x14ac:dyDescent="0.3">
      <c r="A19" s="30" t="s">
        <v>19</v>
      </c>
      <c r="B19" s="52" t="s">
        <v>33</v>
      </c>
      <c r="C19" s="52" t="s">
        <v>26</v>
      </c>
      <c r="D19" s="58">
        <v>124894</v>
      </c>
      <c r="E19" s="61"/>
      <c r="F19" s="61">
        <v>124894</v>
      </c>
    </row>
    <row r="20" spans="1:8" ht="12.75" customHeight="1" x14ac:dyDescent="0.3">
      <c r="A20" s="30" t="s">
        <v>19</v>
      </c>
      <c r="B20" s="52" t="s">
        <v>33</v>
      </c>
      <c r="C20" s="52" t="s">
        <v>34</v>
      </c>
      <c r="D20" s="58">
        <v>89000</v>
      </c>
      <c r="E20" s="61"/>
      <c r="F20" s="61">
        <v>89000</v>
      </c>
    </row>
    <row r="21" spans="1:8" ht="12.75" customHeight="1" x14ac:dyDescent="0.3">
      <c r="A21" s="30" t="s">
        <v>31</v>
      </c>
      <c r="B21" s="52" t="s">
        <v>35</v>
      </c>
      <c r="C21" s="52" t="s">
        <v>21</v>
      </c>
      <c r="D21" s="58">
        <v>49500</v>
      </c>
      <c r="E21" s="61"/>
      <c r="F21" s="61">
        <v>49500</v>
      </c>
    </row>
    <row r="22" spans="1:8" ht="12.75" customHeight="1" x14ac:dyDescent="0.3">
      <c r="A22" s="30" t="s">
        <v>19</v>
      </c>
      <c r="B22" s="52" t="s">
        <v>35</v>
      </c>
      <c r="C22" s="52" t="s">
        <v>21</v>
      </c>
      <c r="D22" s="58">
        <v>55000</v>
      </c>
      <c r="E22" s="61"/>
      <c r="F22" s="61">
        <v>55000</v>
      </c>
    </row>
    <row r="23" spans="1:8" ht="12.75" customHeight="1" x14ac:dyDescent="0.3">
      <c r="A23" s="68" t="s">
        <v>7</v>
      </c>
      <c r="B23" s="69"/>
      <c r="C23" s="70"/>
      <c r="D23" s="5">
        <f>SUM(D9:D22)</f>
        <v>1091300</v>
      </c>
      <c r="E23" s="5">
        <f t="shared" ref="E23:F23" si="0">SUM(E9:E22)</f>
        <v>82339.94</v>
      </c>
      <c r="F23" s="5">
        <f t="shared" si="0"/>
        <v>1078453.94</v>
      </c>
    </row>
    <row r="24" spans="1:8" ht="14" thickBot="1" x14ac:dyDescent="0.35">
      <c r="A24" s="3"/>
      <c r="B24" s="3"/>
      <c r="C24" s="3"/>
      <c r="D24" s="6"/>
      <c r="E24" s="6"/>
      <c r="F24" s="6"/>
    </row>
    <row r="25" spans="1:8" ht="13.5" customHeight="1" thickBot="1" x14ac:dyDescent="0.35">
      <c r="A25" s="74" t="s">
        <v>8</v>
      </c>
      <c r="B25" s="75"/>
      <c r="C25" s="75"/>
      <c r="D25" s="75"/>
      <c r="E25" s="75"/>
      <c r="F25" s="75"/>
    </row>
    <row r="26" spans="1:8" ht="51.75" customHeight="1" thickBot="1" x14ac:dyDescent="0.35">
      <c r="A26" s="42" t="s">
        <v>2</v>
      </c>
      <c r="B26" s="43" t="s">
        <v>3</v>
      </c>
      <c r="C26" s="42" t="s">
        <v>4</v>
      </c>
      <c r="D26" s="44" t="s">
        <v>5</v>
      </c>
      <c r="E26" s="44" t="s">
        <v>6</v>
      </c>
      <c r="F26" s="45" t="s">
        <v>73</v>
      </c>
    </row>
    <row r="27" spans="1:8" s="8" customFormat="1" ht="12.75" customHeight="1" x14ac:dyDescent="0.3">
      <c r="A27" s="32" t="s">
        <v>31</v>
      </c>
      <c r="B27" s="31" t="s">
        <v>36</v>
      </c>
      <c r="C27" s="31" t="s">
        <v>37</v>
      </c>
      <c r="D27" s="38">
        <v>220140</v>
      </c>
      <c r="E27" s="7"/>
      <c r="F27" s="7">
        <v>220140</v>
      </c>
      <c r="G27" s="9"/>
      <c r="H27" s="8" t="s">
        <v>10</v>
      </c>
    </row>
    <row r="28" spans="1:8" s="8" customFormat="1" ht="12.75" customHeight="1" x14ac:dyDescent="0.3">
      <c r="A28" s="32" t="s">
        <v>19</v>
      </c>
      <c r="B28" s="32" t="s">
        <v>38</v>
      </c>
      <c r="C28" s="32" t="s">
        <v>9</v>
      </c>
      <c r="D28" s="38">
        <v>231839</v>
      </c>
      <c r="E28" s="7">
        <v>235839</v>
      </c>
      <c r="F28" s="7">
        <v>235839</v>
      </c>
      <c r="G28" s="9"/>
    </row>
    <row r="29" spans="1:8" s="8" customFormat="1" ht="12.75" customHeight="1" x14ac:dyDescent="0.3">
      <c r="A29" s="32" t="s">
        <v>19</v>
      </c>
      <c r="B29" s="32" t="s">
        <v>39</v>
      </c>
      <c r="C29" s="32" t="s">
        <v>9</v>
      </c>
      <c r="D29" s="38">
        <v>71515</v>
      </c>
      <c r="E29" s="7"/>
      <c r="F29" s="7">
        <v>71512</v>
      </c>
      <c r="G29" s="9"/>
    </row>
    <row r="30" spans="1:8" s="8" customFormat="1" ht="12.75" customHeight="1" x14ac:dyDescent="0.3">
      <c r="A30" s="32" t="s">
        <v>19</v>
      </c>
      <c r="B30" s="32" t="s">
        <v>40</v>
      </c>
      <c r="C30" s="32" t="s">
        <v>26</v>
      </c>
      <c r="D30" s="38">
        <v>9760</v>
      </c>
      <c r="E30" s="7">
        <v>11905</v>
      </c>
      <c r="F30" s="7">
        <v>11905.15</v>
      </c>
      <c r="G30" s="9"/>
    </row>
    <row r="31" spans="1:8" s="8" customFormat="1" ht="12.75" customHeight="1" x14ac:dyDescent="0.3">
      <c r="A31" s="32" t="s">
        <v>19</v>
      </c>
      <c r="B31" s="32" t="s">
        <v>41</v>
      </c>
      <c r="C31" s="32" t="s">
        <v>26</v>
      </c>
      <c r="D31" s="38">
        <v>69686</v>
      </c>
      <c r="E31" s="7"/>
      <c r="F31" s="7">
        <v>69686</v>
      </c>
      <c r="G31" s="9"/>
    </row>
    <row r="32" spans="1:8" s="8" customFormat="1" ht="12.75" customHeight="1" x14ac:dyDescent="0.3">
      <c r="A32" s="32" t="s">
        <v>19</v>
      </c>
      <c r="B32" s="32" t="s">
        <v>42</v>
      </c>
      <c r="C32" s="32" t="s">
        <v>26</v>
      </c>
      <c r="D32" s="38">
        <v>431686</v>
      </c>
      <c r="E32" s="7"/>
      <c r="F32" s="7">
        <v>431686</v>
      </c>
      <c r="G32" s="9"/>
    </row>
    <row r="33" spans="1:8" s="8" customFormat="1" ht="12.75" customHeight="1" x14ac:dyDescent="0.3">
      <c r="A33" s="32" t="s">
        <v>19</v>
      </c>
      <c r="B33" s="32" t="s">
        <v>43</v>
      </c>
      <c r="C33" s="32" t="s">
        <v>26</v>
      </c>
      <c r="D33" s="38">
        <v>315459</v>
      </c>
      <c r="E33" s="7"/>
      <c r="F33" s="7">
        <v>315459</v>
      </c>
      <c r="G33" s="9"/>
    </row>
    <row r="34" spans="1:8" s="8" customFormat="1" ht="12.75" customHeight="1" x14ac:dyDescent="0.3">
      <c r="A34" s="32" t="s">
        <v>19</v>
      </c>
      <c r="B34" s="32" t="s">
        <v>44</v>
      </c>
      <c r="C34" s="32" t="s">
        <v>26</v>
      </c>
      <c r="D34" s="38">
        <v>560847</v>
      </c>
      <c r="E34" s="7">
        <v>618482</v>
      </c>
      <c r="F34" s="7">
        <v>619058.44999999995</v>
      </c>
      <c r="G34" s="9"/>
    </row>
    <row r="35" spans="1:8" s="8" customFormat="1" ht="12.75" customHeight="1" x14ac:dyDescent="0.3">
      <c r="A35" s="32" t="s">
        <v>19</v>
      </c>
      <c r="B35" s="32" t="s">
        <v>45</v>
      </c>
      <c r="C35" s="32" t="s">
        <v>37</v>
      </c>
      <c r="D35" s="38">
        <v>412740</v>
      </c>
      <c r="E35" s="7">
        <v>414769</v>
      </c>
      <c r="F35" s="7">
        <v>414768.74</v>
      </c>
      <c r="G35" s="9"/>
    </row>
    <row r="36" spans="1:8" s="8" customFormat="1" ht="12.75" customHeight="1" x14ac:dyDescent="0.3">
      <c r="A36" s="32" t="s">
        <v>19</v>
      </c>
      <c r="B36" s="32" t="s">
        <v>46</v>
      </c>
      <c r="C36" s="32" t="s">
        <v>47</v>
      </c>
      <c r="D36" s="38">
        <v>231630</v>
      </c>
      <c r="E36" s="7">
        <v>239581</v>
      </c>
      <c r="F36" s="7">
        <v>239580.73</v>
      </c>
      <c r="G36" s="9"/>
    </row>
    <row r="37" spans="1:8" s="8" customFormat="1" ht="12.75" customHeight="1" x14ac:dyDescent="0.3">
      <c r="A37" s="32" t="s">
        <v>19</v>
      </c>
      <c r="B37" s="32" t="s">
        <v>48</v>
      </c>
      <c r="C37" s="32" t="s">
        <v>49</v>
      </c>
      <c r="D37" s="38">
        <v>200693</v>
      </c>
      <c r="E37" s="7"/>
      <c r="F37" s="7">
        <v>200694</v>
      </c>
      <c r="G37" s="9"/>
    </row>
    <row r="38" spans="1:8" s="8" customFormat="1" ht="12.75" customHeight="1" x14ac:dyDescent="0.3">
      <c r="A38" s="32" t="s">
        <v>19</v>
      </c>
      <c r="B38" s="32" t="s">
        <v>72</v>
      </c>
      <c r="C38" s="32" t="s">
        <v>21</v>
      </c>
      <c r="D38" s="38">
        <v>347650</v>
      </c>
      <c r="E38" s="7"/>
      <c r="F38" s="7">
        <v>356375</v>
      </c>
      <c r="G38" s="9"/>
    </row>
    <row r="39" spans="1:8" s="8" customFormat="1" ht="12.75" customHeight="1" x14ac:dyDescent="0.3">
      <c r="A39" s="32" t="s">
        <v>19</v>
      </c>
      <c r="B39" s="32" t="s">
        <v>52</v>
      </c>
      <c r="C39" s="32" t="s">
        <v>34</v>
      </c>
      <c r="D39" s="38">
        <v>296631</v>
      </c>
      <c r="E39" s="7">
        <v>308470</v>
      </c>
      <c r="F39" s="7">
        <v>308469.90000000002</v>
      </c>
      <c r="G39" s="9"/>
    </row>
    <row r="40" spans="1:8" s="8" customFormat="1" ht="12.75" customHeight="1" x14ac:dyDescent="0.3">
      <c r="A40" s="32" t="s">
        <v>19</v>
      </c>
      <c r="B40" s="32" t="s">
        <v>50</v>
      </c>
      <c r="C40" s="32" t="s">
        <v>51</v>
      </c>
      <c r="D40" s="51">
        <v>50000</v>
      </c>
      <c r="E40" s="7">
        <v>65425</v>
      </c>
      <c r="F40" s="7">
        <v>65424.81</v>
      </c>
      <c r="G40" s="9"/>
    </row>
    <row r="41" spans="1:8" s="8" customFormat="1" ht="12.75" customHeight="1" x14ac:dyDescent="0.3">
      <c r="A41" s="32" t="s">
        <v>31</v>
      </c>
      <c r="B41" s="32" t="s">
        <v>50</v>
      </c>
      <c r="C41" s="32" t="s">
        <v>51</v>
      </c>
      <c r="D41" s="38">
        <v>60000</v>
      </c>
      <c r="E41" s="7"/>
      <c r="F41" s="62">
        <v>60000</v>
      </c>
      <c r="G41" s="9"/>
    </row>
    <row r="42" spans="1:8" s="8" customFormat="1" ht="12.75" customHeight="1" x14ac:dyDescent="0.3">
      <c r="A42" s="30" t="s">
        <v>19</v>
      </c>
      <c r="B42" s="30" t="s">
        <v>71</v>
      </c>
      <c r="C42" s="30" t="s">
        <v>26</v>
      </c>
      <c r="D42" s="38">
        <v>50000</v>
      </c>
      <c r="E42" s="7">
        <v>121089.14</v>
      </c>
      <c r="F42" s="7">
        <v>121089.14</v>
      </c>
      <c r="G42" s="9"/>
    </row>
    <row r="43" spans="1:8" x14ac:dyDescent="0.3">
      <c r="A43" s="72" t="s">
        <v>7</v>
      </c>
      <c r="B43" s="73"/>
      <c r="C43" s="73"/>
      <c r="D43" s="5">
        <f>SUM(D27:D42)</f>
        <v>3560276</v>
      </c>
      <c r="E43" s="5">
        <f>SUM(E27:E42)</f>
        <v>2015560.14</v>
      </c>
      <c r="F43" s="5">
        <f>SUM(F27:F42)</f>
        <v>3741687.92</v>
      </c>
    </row>
    <row r="44" spans="1:8" ht="14" thickBot="1" x14ac:dyDescent="0.35">
      <c r="A44" s="3"/>
      <c r="B44" s="3"/>
      <c r="C44" s="3"/>
      <c r="D44" s="6"/>
      <c r="E44" s="6"/>
      <c r="F44" s="6"/>
      <c r="H44" s="3" t="s">
        <v>10</v>
      </c>
    </row>
    <row r="45" spans="1:8" ht="13.5" customHeight="1" thickBot="1" x14ac:dyDescent="0.35">
      <c r="A45" s="74" t="s">
        <v>11</v>
      </c>
      <c r="B45" s="75"/>
      <c r="C45" s="75"/>
      <c r="D45" s="75"/>
      <c r="E45" s="75"/>
      <c r="F45" s="75"/>
    </row>
    <row r="46" spans="1:8" ht="51.75" customHeight="1" thickBot="1" x14ac:dyDescent="0.35">
      <c r="A46" s="42" t="s">
        <v>2</v>
      </c>
      <c r="B46" s="43" t="s">
        <v>3</v>
      </c>
      <c r="C46" s="42" t="s">
        <v>4</v>
      </c>
      <c r="D46" s="44" t="s">
        <v>5</v>
      </c>
      <c r="E46" s="44" t="s">
        <v>6</v>
      </c>
      <c r="F46" s="45" t="s">
        <v>73</v>
      </c>
    </row>
    <row r="47" spans="1:8" ht="12.75" customHeight="1" x14ac:dyDescent="0.3">
      <c r="A47" s="33" t="s">
        <v>19</v>
      </c>
      <c r="B47" s="31" t="s">
        <v>53</v>
      </c>
      <c r="C47" s="31" t="s">
        <v>47</v>
      </c>
      <c r="D47" s="50">
        <v>20000</v>
      </c>
      <c r="E47" s="39"/>
      <c r="F47" s="39">
        <v>20000</v>
      </c>
    </row>
    <row r="48" spans="1:8" ht="12.75" customHeight="1" x14ac:dyDescent="0.3">
      <c r="A48" s="10" t="s">
        <v>19</v>
      </c>
      <c r="B48" s="31" t="s">
        <v>54</v>
      </c>
      <c r="C48" s="31" t="s">
        <v>55</v>
      </c>
      <c r="D48" s="50">
        <v>58000</v>
      </c>
      <c r="E48" s="40">
        <v>60309</v>
      </c>
      <c r="F48" s="40">
        <v>60306.13</v>
      </c>
    </row>
    <row r="49" spans="1:8" ht="12.75" customHeight="1" x14ac:dyDescent="0.3">
      <c r="A49" s="10" t="s">
        <v>19</v>
      </c>
      <c r="B49" s="31" t="s">
        <v>56</v>
      </c>
      <c r="C49" s="31" t="s">
        <v>57</v>
      </c>
      <c r="D49" s="50">
        <v>86000</v>
      </c>
      <c r="E49" s="40">
        <v>99627</v>
      </c>
      <c r="F49" s="40">
        <v>99627.41</v>
      </c>
    </row>
    <row r="50" spans="1:8" ht="12.75" customHeight="1" x14ac:dyDescent="0.3">
      <c r="A50" s="10" t="s">
        <v>19</v>
      </c>
      <c r="B50" s="31" t="s">
        <v>58</v>
      </c>
      <c r="C50" s="31" t="s">
        <v>34</v>
      </c>
      <c r="D50" s="50">
        <v>15500</v>
      </c>
      <c r="E50" s="40">
        <v>94689</v>
      </c>
      <c r="F50" s="40">
        <v>94688.72</v>
      </c>
    </row>
    <row r="51" spans="1:8" ht="12.75" customHeight="1" x14ac:dyDescent="0.3">
      <c r="A51" s="10" t="s">
        <v>19</v>
      </c>
      <c r="B51" s="31" t="s">
        <v>59</v>
      </c>
      <c r="C51" s="31" t="s">
        <v>60</v>
      </c>
      <c r="D51" s="50">
        <v>40000</v>
      </c>
      <c r="E51" s="11">
        <v>38210</v>
      </c>
      <c r="F51" s="11">
        <v>38209.85</v>
      </c>
      <c r="H51" s="4"/>
    </row>
    <row r="52" spans="1:8" x14ac:dyDescent="0.3">
      <c r="A52" s="72" t="s">
        <v>7</v>
      </c>
      <c r="B52" s="73"/>
      <c r="C52" s="73"/>
      <c r="D52" s="5">
        <f>SUM(D47:D51)</f>
        <v>219500</v>
      </c>
      <c r="E52" s="5">
        <f t="shared" ref="E52:F52" si="1">SUM(E47:E51)</f>
        <v>292835</v>
      </c>
      <c r="F52" s="5">
        <f t="shared" si="1"/>
        <v>312832.11</v>
      </c>
      <c r="H52" s="41"/>
    </row>
    <row r="53" spans="1:8" ht="14" thickBot="1" x14ac:dyDescent="0.35">
      <c r="A53" s="3"/>
      <c r="B53" s="3"/>
      <c r="C53" s="3"/>
      <c r="D53" s="6"/>
      <c r="E53" s="6"/>
      <c r="F53" s="6"/>
    </row>
    <row r="54" spans="1:8" ht="15.75" customHeight="1" thickBot="1" x14ac:dyDescent="0.35">
      <c r="A54" s="74" t="s">
        <v>12</v>
      </c>
      <c r="B54" s="75"/>
      <c r="C54" s="75"/>
      <c r="D54" s="75"/>
      <c r="E54" s="75"/>
      <c r="F54" s="75"/>
    </row>
    <row r="55" spans="1:8" ht="51.75" customHeight="1" thickBot="1" x14ac:dyDescent="0.35">
      <c r="A55" s="42" t="s">
        <v>2</v>
      </c>
      <c r="B55" s="43" t="s">
        <v>3</v>
      </c>
      <c r="C55" s="42" t="s">
        <v>4</v>
      </c>
      <c r="D55" s="44" t="s">
        <v>5</v>
      </c>
      <c r="E55" s="44" t="s">
        <v>6</v>
      </c>
      <c r="F55" s="45" t="s">
        <v>73</v>
      </c>
    </row>
    <row r="56" spans="1:8" ht="12.75" customHeight="1" x14ac:dyDescent="0.3">
      <c r="A56" s="30" t="s">
        <v>19</v>
      </c>
      <c r="B56" s="30" t="s">
        <v>61</v>
      </c>
      <c r="C56" s="30" t="s">
        <v>37</v>
      </c>
      <c r="D56" s="49">
        <v>34541</v>
      </c>
      <c r="E56" s="39">
        <v>35584</v>
      </c>
      <c r="F56" s="39">
        <v>35584.25</v>
      </c>
    </row>
    <row r="57" spans="1:8" ht="12.75" customHeight="1" x14ac:dyDescent="0.3">
      <c r="A57" s="30" t="s">
        <v>19</v>
      </c>
      <c r="B57" s="30" t="s">
        <v>62</v>
      </c>
      <c r="C57" s="30" t="s">
        <v>37</v>
      </c>
      <c r="D57" s="49">
        <v>75000</v>
      </c>
      <c r="E57" s="39"/>
      <c r="F57" s="39">
        <v>0</v>
      </c>
    </row>
    <row r="58" spans="1:8" x14ac:dyDescent="0.3">
      <c r="A58" s="72" t="s">
        <v>7</v>
      </c>
      <c r="B58" s="73"/>
      <c r="C58" s="73"/>
      <c r="D58" s="5">
        <f>SUM(D56:D57)</f>
        <v>109541</v>
      </c>
      <c r="E58" s="5">
        <f t="shared" ref="E58:F58" si="2">SUM(E56:E57)</f>
        <v>35584</v>
      </c>
      <c r="F58" s="5">
        <f t="shared" si="2"/>
        <v>35584.25</v>
      </c>
    </row>
    <row r="59" spans="1:8" ht="14" thickBot="1" x14ac:dyDescent="0.35">
      <c r="A59" s="3"/>
      <c r="B59" s="3"/>
      <c r="C59" s="3"/>
      <c r="D59" s="6"/>
      <c r="E59" s="6"/>
      <c r="F59" s="6"/>
    </row>
    <row r="60" spans="1:8" ht="13.5" customHeight="1" thickBot="1" x14ac:dyDescent="0.35">
      <c r="A60" s="74" t="s">
        <v>13</v>
      </c>
      <c r="B60" s="75"/>
      <c r="C60" s="75"/>
      <c r="D60" s="75"/>
      <c r="E60" s="75"/>
      <c r="F60" s="75"/>
    </row>
    <row r="61" spans="1:8" ht="51.75" customHeight="1" thickBot="1" x14ac:dyDescent="0.35">
      <c r="A61" s="27" t="s">
        <v>2</v>
      </c>
      <c r="B61" s="28" t="s">
        <v>3</v>
      </c>
      <c r="C61" s="27" t="s">
        <v>4</v>
      </c>
      <c r="D61" s="29" t="s">
        <v>5</v>
      </c>
      <c r="E61" s="29" t="s">
        <v>6</v>
      </c>
      <c r="F61" s="45" t="s">
        <v>73</v>
      </c>
    </row>
    <row r="62" spans="1:8" ht="12.75" customHeight="1" x14ac:dyDescent="0.3">
      <c r="A62" s="34" t="s">
        <v>19</v>
      </c>
      <c r="B62" s="35" t="s">
        <v>14</v>
      </c>
      <c r="C62" s="34" t="s">
        <v>64</v>
      </c>
      <c r="D62" s="46">
        <v>345000</v>
      </c>
      <c r="E62" s="39">
        <v>405292.97</v>
      </c>
      <c r="F62" s="39">
        <v>405292.97</v>
      </c>
      <c r="H62" s="4"/>
    </row>
    <row r="63" spans="1:8" ht="12.75" customHeight="1" x14ac:dyDescent="0.3">
      <c r="A63" s="36" t="s">
        <v>19</v>
      </c>
      <c r="B63" s="37" t="s">
        <v>65</v>
      </c>
      <c r="C63" s="36" t="s">
        <v>69</v>
      </c>
      <c r="D63" s="46">
        <v>50000</v>
      </c>
      <c r="E63" s="39"/>
      <c r="F63" s="39">
        <v>0</v>
      </c>
      <c r="H63" s="4"/>
    </row>
    <row r="64" spans="1:8" ht="12.75" customHeight="1" x14ac:dyDescent="0.3">
      <c r="A64" s="36" t="s">
        <v>31</v>
      </c>
      <c r="B64" s="37" t="s">
        <v>65</v>
      </c>
      <c r="C64" s="36" t="s">
        <v>67</v>
      </c>
      <c r="D64" s="47">
        <v>50000</v>
      </c>
      <c r="E64" s="39"/>
      <c r="F64" s="39">
        <v>0</v>
      </c>
      <c r="H64" s="4"/>
    </row>
    <row r="65" spans="1:7" ht="12.75" customHeight="1" x14ac:dyDescent="0.3">
      <c r="A65" s="34" t="s">
        <v>19</v>
      </c>
      <c r="B65" s="35" t="s">
        <v>68</v>
      </c>
      <c r="C65" s="34" t="s">
        <v>69</v>
      </c>
      <c r="D65" s="48">
        <v>55000</v>
      </c>
      <c r="E65" s="39">
        <v>55788</v>
      </c>
      <c r="F65" s="39">
        <v>57191.69</v>
      </c>
    </row>
    <row r="66" spans="1:7" ht="12.75" customHeight="1" x14ac:dyDescent="0.3">
      <c r="A66" s="34" t="s">
        <v>19</v>
      </c>
      <c r="B66" s="35" t="s">
        <v>70</v>
      </c>
      <c r="C66" s="34" t="s">
        <v>69</v>
      </c>
      <c r="D66" s="49">
        <v>70000</v>
      </c>
      <c r="E66" s="39">
        <v>71810</v>
      </c>
      <c r="F66" s="39">
        <v>73365.67</v>
      </c>
    </row>
    <row r="67" spans="1:7" x14ac:dyDescent="0.3">
      <c r="A67" s="72" t="s">
        <v>7</v>
      </c>
      <c r="B67" s="73"/>
      <c r="C67" s="73"/>
      <c r="D67" s="5">
        <f>SUM(D62:D66)</f>
        <v>570000</v>
      </c>
      <c r="E67" s="5">
        <f t="shared" ref="E67:F67" si="3">SUM(E62:E66)</f>
        <v>532890.97</v>
      </c>
      <c r="F67" s="5">
        <f t="shared" si="3"/>
        <v>535850.32999999996</v>
      </c>
      <c r="G67" s="3"/>
    </row>
    <row r="68" spans="1:7" x14ac:dyDescent="0.3">
      <c r="A68" s="12"/>
      <c r="B68" s="12"/>
      <c r="C68" s="12"/>
      <c r="D68" s="6"/>
      <c r="E68" s="6"/>
      <c r="F68" s="4"/>
      <c r="G68" s="3"/>
    </row>
    <row r="69" spans="1:7" ht="14" thickBot="1" x14ac:dyDescent="0.35">
      <c r="B69" s="4"/>
      <c r="C69" s="3"/>
      <c r="D69" s="3"/>
      <c r="E69" s="3"/>
      <c r="F69" s="4"/>
      <c r="G69" s="3"/>
    </row>
    <row r="70" spans="1:7" ht="14" thickBot="1" x14ac:dyDescent="0.35">
      <c r="B70" s="4"/>
      <c r="C70" s="13"/>
      <c r="D70" s="14">
        <f>SUM(D23,D43,D52,D58,D67)</f>
        <v>5550617</v>
      </c>
      <c r="E70" s="14">
        <f t="shared" ref="E70:F70" si="4">SUM(E23,E43,E52,E58,E67)</f>
        <v>2959210.05</v>
      </c>
      <c r="F70" s="14">
        <f t="shared" si="4"/>
        <v>5704408.5499999998</v>
      </c>
      <c r="G70" s="3"/>
    </row>
    <row r="71" spans="1:7" ht="27" customHeight="1" x14ac:dyDescent="0.3">
      <c r="B71" s="4"/>
      <c r="C71" s="3"/>
      <c r="D71" s="3"/>
      <c r="E71" s="3"/>
      <c r="F71" s="15"/>
      <c r="G71" s="3"/>
    </row>
    <row r="72" spans="1:7" ht="12.75" customHeight="1" x14ac:dyDescent="0.3">
      <c r="A72" s="71" t="s">
        <v>66</v>
      </c>
      <c r="B72" s="71"/>
      <c r="C72" s="71"/>
      <c r="D72" s="16"/>
      <c r="E72" s="6"/>
      <c r="F72" s="6"/>
      <c r="G72" s="3"/>
    </row>
    <row r="73" spans="1:7" x14ac:dyDescent="0.3">
      <c r="A73" s="71"/>
      <c r="B73" s="71"/>
      <c r="C73" s="71"/>
      <c r="D73" s="16"/>
      <c r="E73" s="6"/>
      <c r="F73" s="6"/>
      <c r="G73" s="3"/>
    </row>
    <row r="74" spans="1:7" x14ac:dyDescent="0.3">
      <c r="A74" s="71"/>
      <c r="B74" s="71"/>
      <c r="C74" s="71"/>
      <c r="D74" s="16"/>
      <c r="E74" s="6"/>
      <c r="F74" s="6"/>
      <c r="G74" s="3"/>
    </row>
    <row r="75" spans="1:7" x14ac:dyDescent="0.3">
      <c r="A75" s="12"/>
      <c r="B75" s="12"/>
      <c r="C75" s="12"/>
      <c r="D75" s="6"/>
      <c r="E75" s="6"/>
      <c r="F75" s="6"/>
      <c r="G75" s="3"/>
    </row>
    <row r="76" spans="1:7" x14ac:dyDescent="0.3">
      <c r="B76" s="12"/>
      <c r="C76" s="12"/>
      <c r="E76" s="3"/>
      <c r="F76" s="2"/>
      <c r="G76" s="3"/>
    </row>
    <row r="77" spans="1:7" x14ac:dyDescent="0.3">
      <c r="E77" s="2"/>
      <c r="F77" s="2"/>
      <c r="G77" s="3"/>
    </row>
    <row r="78" spans="1:7" x14ac:dyDescent="0.3">
      <c r="A78" s="18" t="s">
        <v>15</v>
      </c>
      <c r="B78" s="19"/>
      <c r="C78" s="18" t="s">
        <v>16</v>
      </c>
      <c r="D78" s="20"/>
      <c r="E78" s="3"/>
      <c r="F78" s="3"/>
      <c r="G78" s="3"/>
    </row>
    <row r="79" spans="1:7" x14ac:dyDescent="0.3">
      <c r="A79" s="18"/>
      <c r="B79" s="21"/>
      <c r="C79" s="18"/>
      <c r="E79" s="3"/>
      <c r="F79" s="3"/>
      <c r="G79" s="3"/>
    </row>
    <row r="80" spans="1:7" x14ac:dyDescent="0.3">
      <c r="E80" s="2"/>
      <c r="F80" s="2"/>
      <c r="G80" s="3"/>
    </row>
    <row r="81" spans="1:7" x14ac:dyDescent="0.3">
      <c r="E81" s="2"/>
      <c r="F81" s="2"/>
      <c r="G81" s="3"/>
    </row>
    <row r="82" spans="1:7" x14ac:dyDescent="0.3">
      <c r="A82" s="18" t="s">
        <v>17</v>
      </c>
      <c r="B82" s="19"/>
      <c r="C82" s="18" t="s">
        <v>16</v>
      </c>
      <c r="D82" s="22"/>
      <c r="E82" s="3"/>
      <c r="F82" s="3"/>
      <c r="G82" s="3"/>
    </row>
    <row r="83" spans="1:7" ht="24" customHeight="1" x14ac:dyDescent="0.3">
      <c r="C83" s="23"/>
      <c r="F83" s="24"/>
      <c r="G83" s="3"/>
    </row>
    <row r="84" spans="1:7" ht="24" customHeight="1" x14ac:dyDescent="0.3">
      <c r="C84" s="23"/>
      <c r="F84" s="24"/>
      <c r="G84" s="3"/>
    </row>
    <row r="85" spans="1:7" x14ac:dyDescent="0.3">
      <c r="C85" s="25"/>
      <c r="G85" s="3"/>
    </row>
    <row r="86" spans="1:7" x14ac:dyDescent="0.3">
      <c r="C86" s="25"/>
    </row>
    <row r="87" spans="1:7" x14ac:dyDescent="0.3">
      <c r="C87" s="25"/>
    </row>
    <row r="88" spans="1:7" x14ac:dyDescent="0.3">
      <c r="C88" s="26"/>
    </row>
    <row r="89" spans="1:7" x14ac:dyDescent="0.3">
      <c r="C89" s="25"/>
    </row>
    <row r="90" spans="1:7" x14ac:dyDescent="0.3">
      <c r="C90" s="25"/>
    </row>
    <row r="91" spans="1:7" x14ac:dyDescent="0.3">
      <c r="C91" s="25"/>
    </row>
    <row r="92" spans="1:7" x14ac:dyDescent="0.3">
      <c r="C92" s="25"/>
    </row>
    <row r="93" spans="1:7" x14ac:dyDescent="0.3">
      <c r="C93" s="26"/>
    </row>
  </sheetData>
  <sheetProtection algorithmName="SHA-512" hashValue="MiEWCp9ArO7jVUJj6gkoMFsMYN9ju2aMWkA4xWaYTOccZFtrTuFec1y3+5dM+wb02WFj0OxnAIcJi0d+Tjls1Q==" saltValue="EHl7qxnmZ164EQuZEeuLLw==" spinCount="100000" sheet="1" objects="1" scenarios="1"/>
  <protectedRanges>
    <protectedRange sqref="E27:F27 F28:F40 F42" name="Range2_1"/>
    <protectedRange sqref="E28:E42" name="Range2_1_1"/>
  </protectedRanges>
  <mergeCells count="14">
    <mergeCell ref="A1:C2"/>
    <mergeCell ref="A4:C4"/>
    <mergeCell ref="A7:F7"/>
    <mergeCell ref="A23:C23"/>
    <mergeCell ref="A72:C74"/>
    <mergeCell ref="A52:C52"/>
    <mergeCell ref="A58:C58"/>
    <mergeCell ref="A67:C67"/>
    <mergeCell ref="A45:F45"/>
    <mergeCell ref="A54:F54"/>
    <mergeCell ref="A60:F60"/>
    <mergeCell ref="A43:C43"/>
    <mergeCell ref="A25:F25"/>
    <mergeCell ref="A5:C5"/>
  </mergeCells>
  <printOptions gridLines="1"/>
  <pageMargins left="0.70866141732283472" right="0.70866141732283472" top="0.74803149606299213" bottom="0.74803149606299213" header="0.31496062992125984" footer="0.31496062992125984"/>
  <pageSetup paperSize="9" scale="62" fitToHeight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39f91ef-2fb7-4cea-8cc3-e2e8bf4d2fa7">Live</eDocs_FileStatus>
    <TaxCatchAll xmlns="339f91ef-2fb7-4cea-8cc3-e2e8bf4d2fa7">
      <Value>4</Value>
      <Value>3</Value>
      <Value>2</Value>
      <Value>1</Value>
    </TaxCatchAll>
    <eDocs_eFileName xmlns="339f91ef-2fb7-4cea-8cc3-e2e8bf4d2fa7">HOU072-009-2021</eDocs_eFileName>
    <mbbd3fafa5ab4e5eb8a6a5e099cef439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h1f8bb4843d6459a8b809123185593c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072</TermName>
          <TermId xmlns="http://schemas.microsoft.com/office/infopath/2007/PartnerControls">cfc9eb0f-dc8e-47fe-91d0-b8948e79b10d</TermId>
        </TermInfo>
      </Terms>
    </h1f8bb4843d6459a8b809123185593c7>
    <fbaa881fc4ae443f9fdafbdd527793df xmlns="339f91ef-2fb7-4cea-8cc3-e2e8bf4d2fa7">
      <Terms xmlns="http://schemas.microsoft.com/office/infopath/2007/PartnerControls"/>
    </fbaa881fc4ae443f9fdafbdd527793df>
    <_vti_ItemDeclaredRecord xmlns="339f91ef-2fb7-4cea-8cc3-e2e8bf4d2fa7" xsi:nil="true"/>
    <m02c691f3efa402dab5cbaa8c240a9e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44889b14-ad57-4623-a322-9e5733f867eb</TermId>
        </TermInfo>
      </Terms>
    </m02c691f3efa402dab5cbaa8c240a9e7>
    <nb1b8a72855341e18dd75ce464e281f2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f85df9cd-0f6d-4155-bbd7-ff49d91ec728</TermId>
        </TermInfo>
      </Terms>
    </nb1b8a72855341e18dd75ce464e281f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ADD0BD579D56784A80775D78761884C3" ma:contentTypeVersion="1207" ma:contentTypeDescription="" ma:contentTypeScope="" ma:versionID="70f012072e16794a34f409d41bcdff8a">
  <xsd:schema xmlns:xsd="http://www.w3.org/2001/XMLSchema" xmlns:xs="http://www.w3.org/2001/XMLSchema" xmlns:p="http://schemas.microsoft.com/office/2006/metadata/properties" xmlns:ns2="339f91ef-2fb7-4cea-8cc3-e2e8bf4d2fa7" targetNamespace="http://schemas.microsoft.com/office/2006/metadata/properties" ma:root="true" ma:fieldsID="f2bd1b78ef39102caa6004fc677866e7" ns2:_="">
    <xsd:import namespace="339f91ef-2fb7-4cea-8cc3-e2e8bf4d2fa7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f91ef-2fb7-4cea-8cc3-e2e8bf4d2fa7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ff10d413-9d59-4653-8a1b-23c98125148c}" ma:internalName="TaxCatchAll" ma:showField="CatchAllData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f10d413-9d59-4653-8a1b-23c98125148c}" ma:internalName="TaxCatchAllLabel" ma:readOnly="true" ma:showField="CatchAllDataLabel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72|cfc9eb0f-dc8e-47fe-91d0-b8948e79b10d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27CBAD-2124-4E0F-9F0E-816A443831C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39f91ef-2fb7-4cea-8cc3-e2e8bf4d2fa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7B95A3-26B2-44DF-8540-8F1B6AD558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8320CF-BD9B-4574-952C-51309870D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9f91ef-2fb7-4cea-8cc3-e2e8bf4d2f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Minogue - (DECLG)</dc:creator>
  <cp:lastModifiedBy>Peter Kearney (Housing)</cp:lastModifiedBy>
  <cp:lastPrinted>2019-01-21T10:24:24Z</cp:lastPrinted>
  <dcterms:created xsi:type="dcterms:W3CDTF">2018-04-06T08:23:10Z</dcterms:created>
  <dcterms:modified xsi:type="dcterms:W3CDTF">2026-07-08T14:43:00Z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0x0101000BC94875665D404BB1351B53C41FD2C000ADD0BD579D56784A80775D78761884C3</vt:lpwstr>
  </property>
  <property fmtid="{D5CDD505-2E9C-101B-9397-08002B2CF9AE}" pid="3" name="eDocs_FileTopics">
    <vt:lpwstr>3;#Undefined|44889b14-ad57-4623-a322-9e5733f867eb</vt:lpwstr>
  </property>
  <property fmtid="{D5CDD505-2E9C-101B-9397-08002B2CF9AE}" pid="4" name="eDocs_Year">
    <vt:lpwstr>2;#2019|f85df9cd-0f6d-4155-bbd7-ff49d91ec728</vt:lpwstr>
  </property>
  <property fmtid="{D5CDD505-2E9C-101B-9397-08002B2CF9AE}" pid="5" name="_dlc_policyId">
    <vt:lpwstr>0x0101000BC94875665D404BB1351B53C41FD2C0|151133126</vt:lpwstr>
  </property>
  <property fmtid="{D5CDD505-2E9C-101B-9397-08002B2CF9AE}" pid="6" name="ItemRetentionFormula">
    <vt:lpwstr/>
  </property>
  <property fmtid="{D5CDD505-2E9C-101B-9397-08002B2CF9AE}" pid="7" name="eDocs_DocumentTopics">
    <vt:lpwstr/>
  </property>
  <property fmtid="{D5CDD505-2E9C-101B-9397-08002B2CF9AE}" pid="8" name="_docset_NoMedatataSyncRequired">
    <vt:lpwstr>False</vt:lpwstr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_dlc_LastRun">
    <vt:lpwstr>05/18/2019 23:05:04</vt:lpwstr>
  </property>
  <property fmtid="{D5CDD505-2E9C-101B-9397-08002B2CF9AE}" pid="11" name="_dlc_ItemStageId">
    <vt:lpwstr>1</vt:lpwstr>
  </property>
  <property fmtid="{D5CDD505-2E9C-101B-9397-08002B2CF9AE}" pid="12" name="eDocs_OldRefNumber">
    <vt:lpwstr>HSHHOM015-014-2019</vt:lpwstr>
  </property>
  <property fmtid="{D5CDD505-2E9C-101B-9397-08002B2CF9AE}" pid="13" name="eDocs_SecurityClassificationTaxHTField0">
    <vt:lpwstr/>
  </property>
  <property fmtid="{D5CDD505-2E9C-101B-9397-08002B2CF9AE}" pid="14" name="eDocs_SeriesSubSeries">
    <vt:lpwstr>13;#072|cfc9eb0f-dc8e-47fe-91d0-b8948e79b10d</vt:lpwstr>
  </property>
  <property fmtid="{D5CDD505-2E9C-101B-9397-08002B2CF9AE}" pid="15" name="eDocs_Series">
    <vt:lpwstr>1;#072|cfc9eb0f-dc8e-47fe-91d0-b8948e79b10d</vt:lpwstr>
  </property>
  <property fmtid="{D5CDD505-2E9C-101B-9397-08002B2CF9AE}" pid="16" name="ge25f6a3ef6f42d4865685f2a74bf8c7">
    <vt:lpwstr/>
  </property>
  <property fmtid="{D5CDD505-2E9C-101B-9397-08002B2CF9AE}" pid="17" name="eDocs_RetentionPeriodTerm">
    <vt:lpwstr/>
  </property>
</Properties>
</file>