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05" yWindow="-15" windowWidth="21840" windowHeight="6690"/>
  </bookViews>
  <sheets>
    <sheet name="Sheet1" sheetId="1" r:id="rId1"/>
  </sheets>
  <definedNames>
    <definedName name="_xlnm.Print_Area" localSheetId="0">Sheet1!$A$1:$F$61</definedName>
  </definedNames>
  <calcPr calcId="145621"/>
</workbook>
</file>

<file path=xl/calcChain.xml><?xml version="1.0" encoding="utf-8"?>
<calcChain xmlns="http://schemas.openxmlformats.org/spreadsheetml/2006/main">
  <c r="F52" i="1" l="1"/>
  <c r="F44" i="1"/>
  <c r="F38" i="1"/>
  <c r="F32" i="1"/>
  <c r="F18" i="1"/>
  <c r="F55" i="1" l="1"/>
  <c r="D32" i="1"/>
  <c r="D52" i="1" l="1"/>
  <c r="E52" i="1"/>
  <c r="D44" i="1"/>
  <c r="E44" i="1"/>
  <c r="E18" i="1"/>
  <c r="E32" i="1"/>
  <c r="D38" i="1"/>
  <c r="E38" i="1"/>
  <c r="D18" i="1"/>
  <c r="E55" i="1" l="1"/>
  <c r="D55" i="1"/>
</calcChain>
</file>

<file path=xl/sharedStrings.xml><?xml version="1.0" encoding="utf-8"?>
<sst xmlns="http://schemas.openxmlformats.org/spreadsheetml/2006/main" count="116" uniqueCount="52">
  <si>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</si>
  <si>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</si>
  <si>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</si>
  <si>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</si>
  <si>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</si>
  <si>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Initial 2016 Expenditure Estimate</t>
  </si>
  <si>
    <t>Revised Expenditure Estimate                (if applicable)</t>
  </si>
  <si>
    <t>SUB TOTALS</t>
  </si>
  <si>
    <t>Category 2 - Emergency Accommodation</t>
  </si>
  <si>
    <t>Category 3 - Long-Term Supported Accommodation</t>
  </si>
  <si>
    <t>SUBTOTALS</t>
  </si>
  <si>
    <t>Category 4 - Day Services</t>
  </si>
  <si>
    <t>Category 5 - Housing Authority Homeless Services Provision including Administration</t>
  </si>
  <si>
    <t>Director of Finance</t>
  </si>
  <si>
    <t>Date</t>
  </si>
  <si>
    <t>Director of Housing</t>
  </si>
  <si>
    <t xml:space="preserve">Midlands Simon Community </t>
  </si>
  <si>
    <t xml:space="preserve">Westmeath County Council </t>
  </si>
  <si>
    <t>Temporary Emergency Accommodation Mullingar Ltd. (TEAM)</t>
  </si>
  <si>
    <t xml:space="preserve">Offaly County Council </t>
  </si>
  <si>
    <t xml:space="preserve">Longford County Council </t>
  </si>
  <si>
    <t xml:space="preserve">Society of St. Vincent de Paul </t>
  </si>
  <si>
    <t>DECLG/ Westmeath Council Council Protocol Agreement - Financial Report 2016</t>
  </si>
  <si>
    <t xml:space="preserve">Laois </t>
  </si>
  <si>
    <t>Offaly</t>
  </si>
  <si>
    <t xml:space="preserve">Westmeath </t>
  </si>
  <si>
    <t xml:space="preserve">Longford </t>
  </si>
  <si>
    <t>Regional Settlement Service</t>
  </si>
  <si>
    <t xml:space="preserve">Private Rented Deposits </t>
  </si>
  <si>
    <t>Laois Co Co</t>
  </si>
  <si>
    <t xml:space="preserve">Offaly Co Co </t>
  </si>
  <si>
    <t xml:space="preserve">Westmeath Co Co </t>
  </si>
  <si>
    <t xml:space="preserve">Longford Co Co </t>
  </si>
  <si>
    <t>Regional</t>
  </si>
  <si>
    <t>Housing First Initiative</t>
  </si>
  <si>
    <t>Teach Fáilte (Temporary Emergency Accommodation)</t>
  </si>
  <si>
    <t>Tullamore EAS (Temporary Emergency Accommodation)</t>
  </si>
  <si>
    <t>Athlone EAS (Temporary Emergency Accommodation)</t>
  </si>
  <si>
    <t>St. Martha's Hostel (Temporary Emergency Accommodation)</t>
  </si>
  <si>
    <t>Bethany House Hostel (Temporary Emergency Accommodation)</t>
  </si>
  <si>
    <t>Westmeath</t>
  </si>
  <si>
    <t>B&amp;B (Private Emergency Accommodation)</t>
  </si>
  <si>
    <t>Laois</t>
  </si>
  <si>
    <t xml:space="preserve">Laois Housing Supports </t>
  </si>
  <si>
    <t>Midlands Simon Community</t>
  </si>
  <si>
    <t>N/A</t>
  </si>
  <si>
    <t>Regional Administration</t>
  </si>
  <si>
    <t>Homeless Forum</t>
  </si>
  <si>
    <t>Homeless Action Teams</t>
  </si>
  <si>
    <t>Regional LAs</t>
  </si>
  <si>
    <t>Year ending 31 December 2016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</si>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</sst>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center"/>
    </xf>
    <xf numFmtId="6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center"/>
    </xf>
    <xf numFmtId="0" fontId="5" fillId="0" borderId="9" xfId="0" applyFont="1" applyBorder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4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/>
    <xf numFmtId="0" fontId="3" fillId="0" borderId="2" xfId="0" applyNumberFormat="1" applyFont="1" applyFill="1" applyBorder="1" applyAlignment="1">
      <alignment horizontal="left" wrapText="1"/>
    </xf>
    <xf numFmtId="0" fontId="3" fillId="0" borderId="3" xfId="0" applyNumberFormat="1" applyFont="1" applyFill="1" applyBorder="1" applyAlignment="1">
      <alignment horizontal="left" wrapText="1"/>
    </xf>
    <xf numFmtId="0" fontId="3" fillId="0" borderId="5" xfId="0" applyNumberFormat="1" applyFont="1" applyFill="1" applyBorder="1" applyAlignment="1">
      <alignment horizontal="left" wrapText="1"/>
    </xf>
    <xf numFmtId="3" fontId="3" fillId="0" borderId="5" xfId="0" applyNumberFormat="1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164" fontId="3" fillId="0" borderId="2" xfId="1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1" applyNumberFormat="1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>
      <alignment wrapText="1"/>
    </xf>
    <xf numFmtId="164" fontId="4" fillId="0" borderId="10" xfId="0" applyNumberFormat="1" applyFont="1" applyFill="1" applyBorder="1" applyAlignment="1">
      <alignment horizontal="center" wrapText="1"/>
    </xf>
    <xf numFmtId="164" fontId="3" fillId="0" borderId="7" xfId="0" applyNumberFormat="1" applyFont="1" applyFill="1" applyBorder="1" applyAlignment="1" applyProtection="1">
      <alignment horizontal="center"/>
      <protection locked="0"/>
    </xf>
    <xf numFmtId="164" fontId="3" fillId="0" borderId="2" xfId="0" applyNumberFormat="1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wrapText="1"/>
    </xf>
    <xf numFmtId="0" fontId="4" fillId="0" borderId="12" xfId="0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0" fontId="4" fillId="0" borderId="5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workbookViewId="0">
      <selection activeCell="I46" sqref="I46"/>
    </sheetView>
  </sheetViews>
  <sheetFormatPr defaultColWidth="9.140625" defaultRowHeight="12.75" x14ac:dyDescent="0.2"/>
  <cols>
    <col min="1" max="1" width="26.85546875" style="1" customWidth="1"/>
    <col min="2" max="2" width="47.85546875" style="1" customWidth="1"/>
    <col min="3" max="3" width="28.42578125" style="1" customWidth="1"/>
    <col min="4" max="4" width="21.28515625" style="2" customWidth="1"/>
    <col min="5" max="5" width="21.28515625" style="3" customWidth="1"/>
    <col min="6" max="6" width="21.28515625" style="4" customWidth="1"/>
    <col min="7" max="16384" width="9.140625" style="4"/>
  </cols>
  <sheetData>
    <row r="1" spans="1:6" x14ac:dyDescent="0.2">
      <c r="A1" s="47" t="s">
        <v>0</v>
      </c>
      <c r="B1" s="47"/>
    </row>
    <row r="2" spans="1:6" x14ac:dyDescent="0.2">
      <c r="A2" s="47"/>
      <c r="B2" s="47"/>
    </row>
    <row r="4" spans="1:6" x14ac:dyDescent="0.2">
      <c r="A4" s="48" t="s">
        <v>22</v>
      </c>
      <c r="B4" s="48"/>
      <c r="C4" s="48"/>
      <c r="D4" s="48"/>
    </row>
    <row r="5" spans="1:6" x14ac:dyDescent="0.2">
      <c r="A5" s="48" t="s">
        <v>50</v>
      </c>
      <c r="B5" s="48"/>
      <c r="C5" s="48"/>
      <c r="D5" s="48"/>
    </row>
    <row r="6" spans="1:6" ht="13.5" thickBot="1" x14ac:dyDescent="0.25">
      <c r="A6" s="5"/>
      <c r="B6" s="4"/>
      <c r="C6" s="4"/>
    </row>
    <row r="7" spans="1:6" ht="13.5" customHeight="1" thickBot="1" x14ac:dyDescent="0.25">
      <c r="A7" s="42" t="s">
        <v>1</v>
      </c>
      <c r="B7" s="43"/>
      <c r="C7" s="43"/>
      <c r="D7" s="43"/>
      <c r="E7" s="43"/>
      <c r="F7" s="44"/>
    </row>
    <row r="8" spans="1:6" ht="60" customHeight="1" thickBot="1" x14ac:dyDescent="0.25">
      <c r="A8" s="37" t="s">
        <v>2</v>
      </c>
      <c r="B8" s="37" t="s">
        <v>3</v>
      </c>
      <c r="C8" s="37" t="s">
        <v>4</v>
      </c>
      <c r="D8" s="38" t="s">
        <v>5</v>
      </c>
      <c r="E8" s="38" t="s">
        <v>6</v>
      </c>
      <c r="F8" s="41" t="s">
        <v>51</v>
      </c>
    </row>
    <row r="9" spans="1:6" x14ac:dyDescent="0.2">
      <c r="A9" s="29" t="s">
        <v>23</v>
      </c>
      <c r="B9" s="30" t="s">
        <v>27</v>
      </c>
      <c r="C9" s="30" t="s">
        <v>16</v>
      </c>
      <c r="D9" s="24">
        <v>46250</v>
      </c>
      <c r="E9" s="36">
        <v>46250</v>
      </c>
      <c r="F9" s="39">
        <v>46250</v>
      </c>
    </row>
    <row r="10" spans="1:6" x14ac:dyDescent="0.2">
      <c r="A10" s="29" t="s">
        <v>24</v>
      </c>
      <c r="B10" s="30" t="s">
        <v>27</v>
      </c>
      <c r="C10" s="30" t="s">
        <v>16</v>
      </c>
      <c r="D10" s="24">
        <v>46250</v>
      </c>
      <c r="E10" s="36">
        <v>46250</v>
      </c>
      <c r="F10" s="40">
        <v>46250</v>
      </c>
    </row>
    <row r="11" spans="1:6" x14ac:dyDescent="0.2">
      <c r="A11" s="29" t="s">
        <v>25</v>
      </c>
      <c r="B11" s="30" t="s">
        <v>27</v>
      </c>
      <c r="C11" s="30" t="s">
        <v>16</v>
      </c>
      <c r="D11" s="24">
        <v>46250</v>
      </c>
      <c r="E11" s="36">
        <v>46250</v>
      </c>
      <c r="F11" s="40">
        <v>46250</v>
      </c>
    </row>
    <row r="12" spans="1:6" x14ac:dyDescent="0.2">
      <c r="A12" s="29" t="s">
        <v>26</v>
      </c>
      <c r="B12" s="30" t="s">
        <v>27</v>
      </c>
      <c r="C12" s="30" t="s">
        <v>16</v>
      </c>
      <c r="D12" s="24">
        <v>46250</v>
      </c>
      <c r="E12" s="36">
        <v>46250</v>
      </c>
      <c r="F12" s="40">
        <v>46250</v>
      </c>
    </row>
    <row r="13" spans="1:6" x14ac:dyDescent="0.2">
      <c r="A13" s="29" t="s">
        <v>23</v>
      </c>
      <c r="B13" s="30" t="s">
        <v>28</v>
      </c>
      <c r="C13" s="30" t="s">
        <v>29</v>
      </c>
      <c r="D13" s="24">
        <v>6250</v>
      </c>
      <c r="E13" s="36">
        <v>16870</v>
      </c>
      <c r="F13" s="40">
        <v>16870</v>
      </c>
    </row>
    <row r="14" spans="1:6" x14ac:dyDescent="0.2">
      <c r="A14" s="29" t="s">
        <v>24</v>
      </c>
      <c r="B14" s="30" t="s">
        <v>28</v>
      </c>
      <c r="C14" s="30" t="s">
        <v>30</v>
      </c>
      <c r="D14" s="24">
        <v>6250</v>
      </c>
      <c r="E14" s="36">
        <v>9300</v>
      </c>
      <c r="F14" s="40">
        <v>9300</v>
      </c>
    </row>
    <row r="15" spans="1:6" x14ac:dyDescent="0.2">
      <c r="A15" s="29" t="s">
        <v>25</v>
      </c>
      <c r="B15" s="30" t="s">
        <v>28</v>
      </c>
      <c r="C15" s="30" t="s">
        <v>31</v>
      </c>
      <c r="D15" s="24">
        <v>6250</v>
      </c>
      <c r="E15" s="36">
        <v>9119</v>
      </c>
      <c r="F15" s="40">
        <v>9119</v>
      </c>
    </row>
    <row r="16" spans="1:6" x14ac:dyDescent="0.2">
      <c r="A16" s="29" t="s">
        <v>26</v>
      </c>
      <c r="B16" s="30" t="s">
        <v>28</v>
      </c>
      <c r="C16" s="30" t="s">
        <v>32</v>
      </c>
      <c r="D16" s="24">
        <v>6250</v>
      </c>
      <c r="E16" s="36">
        <v>5500</v>
      </c>
      <c r="F16" s="40">
        <v>5500</v>
      </c>
    </row>
    <row r="17" spans="1:6" x14ac:dyDescent="0.2">
      <c r="A17" s="29" t="s">
        <v>33</v>
      </c>
      <c r="B17" s="30" t="s">
        <v>34</v>
      </c>
      <c r="C17" s="30" t="s">
        <v>16</v>
      </c>
      <c r="D17" s="24">
        <v>82000</v>
      </c>
      <c r="E17" s="36">
        <v>81194</v>
      </c>
      <c r="F17" s="40">
        <v>81194</v>
      </c>
    </row>
    <row r="18" spans="1:6" x14ac:dyDescent="0.2">
      <c r="A18" s="49" t="s">
        <v>7</v>
      </c>
      <c r="B18" s="50"/>
      <c r="C18" s="50"/>
      <c r="D18" s="8">
        <f>SUM(D9:D17)</f>
        <v>292000</v>
      </c>
      <c r="E18" s="8">
        <f>SUM(E9:E17)</f>
        <v>306983</v>
      </c>
      <c r="F18" s="8">
        <f>SUM(F9:F17)</f>
        <v>306983</v>
      </c>
    </row>
    <row r="19" spans="1:6" x14ac:dyDescent="0.2">
      <c r="A19" s="9"/>
      <c r="B19" s="10"/>
      <c r="C19" s="10"/>
      <c r="D19" s="11"/>
      <c r="E19" s="12"/>
    </row>
    <row r="20" spans="1:6" ht="13.5" thickBot="1" x14ac:dyDescent="0.25">
      <c r="A20" s="4"/>
      <c r="B20" s="4"/>
      <c r="C20" s="4"/>
    </row>
    <row r="21" spans="1:6" ht="13.5" customHeight="1" thickBot="1" x14ac:dyDescent="0.25">
      <c r="A21" s="42" t="s">
        <v>8</v>
      </c>
      <c r="B21" s="43"/>
      <c r="C21" s="43"/>
      <c r="D21" s="43"/>
      <c r="E21" s="43"/>
      <c r="F21" s="44"/>
    </row>
    <row r="22" spans="1:6" ht="60" customHeight="1" thickBot="1" x14ac:dyDescent="0.25">
      <c r="A22" s="37" t="s">
        <v>2</v>
      </c>
      <c r="B22" s="37" t="s">
        <v>3</v>
      </c>
      <c r="C22" s="37" t="s">
        <v>4</v>
      </c>
      <c r="D22" s="38" t="s">
        <v>5</v>
      </c>
      <c r="E22" s="38" t="s">
        <v>6</v>
      </c>
      <c r="F22" s="41" t="s">
        <v>51</v>
      </c>
    </row>
    <row r="23" spans="1:6" ht="38.25" x14ac:dyDescent="0.2">
      <c r="A23" s="31" t="s">
        <v>17</v>
      </c>
      <c r="B23" s="31" t="s">
        <v>35</v>
      </c>
      <c r="C23" s="31" t="s">
        <v>18</v>
      </c>
      <c r="D23" s="24">
        <v>125000</v>
      </c>
      <c r="E23" s="36">
        <v>115000</v>
      </c>
      <c r="F23" s="39">
        <v>115000</v>
      </c>
    </row>
    <row r="24" spans="1:6" ht="25.5" x14ac:dyDescent="0.2">
      <c r="A24" s="31" t="s">
        <v>17</v>
      </c>
      <c r="B24" s="30" t="s">
        <v>37</v>
      </c>
      <c r="C24" s="30" t="s">
        <v>16</v>
      </c>
      <c r="D24" s="24">
        <v>105000</v>
      </c>
      <c r="E24" s="36">
        <v>102500</v>
      </c>
      <c r="F24" s="40">
        <v>102500</v>
      </c>
    </row>
    <row r="25" spans="1:6" ht="25.5" x14ac:dyDescent="0.2">
      <c r="A25" s="31" t="s">
        <v>19</v>
      </c>
      <c r="B25" s="31" t="s">
        <v>36</v>
      </c>
      <c r="C25" s="30" t="s">
        <v>16</v>
      </c>
      <c r="D25" s="24">
        <v>105000</v>
      </c>
      <c r="E25" s="36">
        <v>86250</v>
      </c>
      <c r="F25" s="40">
        <v>86250</v>
      </c>
    </row>
    <row r="26" spans="1:6" ht="25.5" x14ac:dyDescent="0.2">
      <c r="A26" s="31" t="s">
        <v>20</v>
      </c>
      <c r="B26" s="31" t="s">
        <v>38</v>
      </c>
      <c r="C26" s="31" t="s">
        <v>21</v>
      </c>
      <c r="D26" s="24">
        <v>105000</v>
      </c>
      <c r="E26" s="36">
        <v>85000</v>
      </c>
      <c r="F26" s="40">
        <v>85000</v>
      </c>
    </row>
    <row r="27" spans="1:6" ht="25.5" x14ac:dyDescent="0.2">
      <c r="A27" s="31" t="s">
        <v>20</v>
      </c>
      <c r="B27" s="31" t="s">
        <v>39</v>
      </c>
      <c r="C27" s="31" t="s">
        <v>21</v>
      </c>
      <c r="D27" s="24">
        <v>125000</v>
      </c>
      <c r="E27" s="36">
        <v>124500</v>
      </c>
      <c r="F27" s="40">
        <v>124500</v>
      </c>
    </row>
    <row r="28" spans="1:6" x14ac:dyDescent="0.2">
      <c r="A28" s="32" t="s">
        <v>23</v>
      </c>
      <c r="B28" s="30" t="s">
        <v>41</v>
      </c>
      <c r="C28" s="30" t="s">
        <v>29</v>
      </c>
      <c r="D28" s="24">
        <v>24000</v>
      </c>
      <c r="E28" s="36">
        <v>80958</v>
      </c>
      <c r="F28" s="40">
        <v>80958</v>
      </c>
    </row>
    <row r="29" spans="1:6" x14ac:dyDescent="0.2">
      <c r="A29" s="33" t="s">
        <v>24</v>
      </c>
      <c r="B29" s="30" t="s">
        <v>41</v>
      </c>
      <c r="C29" s="30" t="s">
        <v>30</v>
      </c>
      <c r="D29" s="24">
        <v>24000</v>
      </c>
      <c r="E29" s="36">
        <v>236888</v>
      </c>
      <c r="F29" s="40">
        <v>236888</v>
      </c>
    </row>
    <row r="30" spans="1:6" x14ac:dyDescent="0.2">
      <c r="A30" s="33" t="s">
        <v>40</v>
      </c>
      <c r="B30" s="31" t="s">
        <v>41</v>
      </c>
      <c r="C30" s="30" t="s">
        <v>31</v>
      </c>
      <c r="D30" s="24">
        <v>24000</v>
      </c>
      <c r="E30" s="36">
        <v>66680</v>
      </c>
      <c r="F30" s="40">
        <v>66680</v>
      </c>
    </row>
    <row r="31" spans="1:6" x14ac:dyDescent="0.2">
      <c r="A31" s="33" t="s">
        <v>26</v>
      </c>
      <c r="B31" s="31" t="s">
        <v>41</v>
      </c>
      <c r="C31" s="30" t="s">
        <v>32</v>
      </c>
      <c r="D31" s="24">
        <v>3000</v>
      </c>
      <c r="E31" s="36">
        <v>3147</v>
      </c>
      <c r="F31" s="40">
        <v>3147</v>
      </c>
    </row>
    <row r="32" spans="1:6" x14ac:dyDescent="0.2">
      <c r="A32" s="49" t="s">
        <v>7</v>
      </c>
      <c r="B32" s="50"/>
      <c r="C32" s="50"/>
      <c r="D32" s="8">
        <f>SUM(D23:D31)</f>
        <v>640000</v>
      </c>
      <c r="E32" s="8">
        <f>SUM(E23:E31)</f>
        <v>900923</v>
      </c>
      <c r="F32" s="8">
        <f>SUM(F23:F31)</f>
        <v>900923</v>
      </c>
    </row>
    <row r="33" spans="1:6" x14ac:dyDescent="0.2">
      <c r="A33" s="13"/>
      <c r="B33" s="14"/>
      <c r="C33" s="14"/>
      <c r="D33" s="11"/>
      <c r="E33" s="12"/>
    </row>
    <row r="34" spans="1:6" ht="13.5" thickBot="1" x14ac:dyDescent="0.25">
      <c r="A34" s="13"/>
      <c r="B34" s="15"/>
      <c r="C34" s="15"/>
    </row>
    <row r="35" spans="1:6" ht="13.5" customHeight="1" thickBot="1" x14ac:dyDescent="0.25">
      <c r="A35" s="42" t="s">
        <v>9</v>
      </c>
      <c r="B35" s="43"/>
      <c r="C35" s="43"/>
      <c r="D35" s="43"/>
      <c r="E35" s="43"/>
      <c r="F35" s="44"/>
    </row>
    <row r="36" spans="1:6" ht="60" customHeight="1" thickBot="1" x14ac:dyDescent="0.25">
      <c r="A36" s="37" t="s">
        <v>2</v>
      </c>
      <c r="B36" s="37" t="s">
        <v>3</v>
      </c>
      <c r="C36" s="37" t="s">
        <v>4</v>
      </c>
      <c r="D36" s="38" t="s">
        <v>5</v>
      </c>
      <c r="E36" s="38" t="s">
        <v>6</v>
      </c>
      <c r="F36" s="41" t="s">
        <v>51</v>
      </c>
    </row>
    <row r="37" spans="1:6" x14ac:dyDescent="0.2">
      <c r="A37" s="16" t="s">
        <v>42</v>
      </c>
      <c r="B37" s="7" t="s">
        <v>43</v>
      </c>
      <c r="C37" s="7" t="s">
        <v>44</v>
      </c>
      <c r="D37" s="24">
        <v>0</v>
      </c>
      <c r="E37" s="36">
        <v>5000</v>
      </c>
      <c r="F37" s="35">
        <v>5000</v>
      </c>
    </row>
    <row r="38" spans="1:6" x14ac:dyDescent="0.2">
      <c r="A38" s="45" t="s">
        <v>10</v>
      </c>
      <c r="B38" s="46"/>
      <c r="C38" s="46"/>
      <c r="D38" s="8">
        <f>SUM(D37:D37)</f>
        <v>0</v>
      </c>
      <c r="E38" s="8">
        <f>SUM(E37:E37)</f>
        <v>5000</v>
      </c>
      <c r="F38" s="8">
        <f>SUM(F37)</f>
        <v>5000</v>
      </c>
    </row>
    <row r="39" spans="1:6" x14ac:dyDescent="0.2">
      <c r="A39" s="13"/>
      <c r="B39" s="14"/>
      <c r="C39" s="14"/>
      <c r="D39" s="11"/>
      <c r="E39" s="12"/>
    </row>
    <row r="40" spans="1:6" ht="13.5" thickBot="1" x14ac:dyDescent="0.25">
      <c r="A40" s="13"/>
      <c r="B40" s="13"/>
      <c r="C40" s="13"/>
    </row>
    <row r="41" spans="1:6" ht="13.5" customHeight="1" thickBot="1" x14ac:dyDescent="0.25">
      <c r="A41" s="42" t="s">
        <v>11</v>
      </c>
      <c r="B41" s="43"/>
      <c r="C41" s="43"/>
      <c r="D41" s="43"/>
      <c r="E41" s="43"/>
      <c r="F41" s="44"/>
    </row>
    <row r="42" spans="1:6" ht="60" customHeight="1" thickBot="1" x14ac:dyDescent="0.25">
      <c r="A42" s="37" t="s">
        <v>2</v>
      </c>
      <c r="B42" s="37" t="s">
        <v>3</v>
      </c>
      <c r="C42" s="37" t="s">
        <v>4</v>
      </c>
      <c r="D42" s="38" t="s">
        <v>5</v>
      </c>
      <c r="E42" s="38" t="s">
        <v>6</v>
      </c>
      <c r="F42" s="41" t="s">
        <v>51</v>
      </c>
    </row>
    <row r="43" spans="1:6" x14ac:dyDescent="0.2">
      <c r="A43" s="6" t="s">
        <v>45</v>
      </c>
      <c r="B43" s="6" t="s">
        <v>45</v>
      </c>
      <c r="C43" s="6" t="s">
        <v>45</v>
      </c>
      <c r="D43" s="25">
        <v>0</v>
      </c>
      <c r="E43" s="35"/>
      <c r="F43" s="39"/>
    </row>
    <row r="44" spans="1:6" x14ac:dyDescent="0.2">
      <c r="A44" s="45" t="s">
        <v>10</v>
      </c>
      <c r="B44" s="46"/>
      <c r="C44" s="46"/>
      <c r="D44" s="8">
        <f>SUM(D43:D43)</f>
        <v>0</v>
      </c>
      <c r="E44" s="8">
        <f>SUM(E43:E43)</f>
        <v>0</v>
      </c>
      <c r="F44" s="8">
        <f>SUM(F43)</f>
        <v>0</v>
      </c>
    </row>
    <row r="45" spans="1:6" x14ac:dyDescent="0.2">
      <c r="A45" s="13"/>
      <c r="B45" s="14"/>
      <c r="C45" s="14"/>
      <c r="D45" s="11"/>
      <c r="E45" s="12"/>
    </row>
    <row r="46" spans="1:6" ht="13.5" thickBot="1" x14ac:dyDescent="0.25">
      <c r="A46" s="13"/>
      <c r="B46" s="13"/>
      <c r="C46" s="13"/>
    </row>
    <row r="47" spans="1:6" ht="13.5" customHeight="1" thickBot="1" x14ac:dyDescent="0.25">
      <c r="A47" s="42" t="s">
        <v>12</v>
      </c>
      <c r="B47" s="43"/>
      <c r="C47" s="43"/>
      <c r="D47" s="43"/>
      <c r="E47" s="43"/>
      <c r="F47" s="44"/>
    </row>
    <row r="48" spans="1:6" ht="60" customHeight="1" thickBot="1" x14ac:dyDescent="0.25">
      <c r="A48" s="37" t="s">
        <v>2</v>
      </c>
      <c r="B48" s="37" t="s">
        <v>3</v>
      </c>
      <c r="C48" s="37" t="s">
        <v>4</v>
      </c>
      <c r="D48" s="38" t="s">
        <v>5</v>
      </c>
      <c r="E48" s="38" t="s">
        <v>6</v>
      </c>
      <c r="F48" s="41" t="s">
        <v>51</v>
      </c>
    </row>
    <row r="49" spans="1:6" ht="25.5" x14ac:dyDescent="0.2">
      <c r="A49" s="29" t="s">
        <v>17</v>
      </c>
      <c r="B49" s="29" t="s">
        <v>46</v>
      </c>
      <c r="C49" s="29" t="s">
        <v>17</v>
      </c>
      <c r="D49" s="26">
        <v>9000</v>
      </c>
      <c r="E49" s="34">
        <v>8000</v>
      </c>
      <c r="F49" s="39">
        <v>8000</v>
      </c>
    </row>
    <row r="50" spans="1:6" ht="25.5" x14ac:dyDescent="0.2">
      <c r="A50" s="29" t="s">
        <v>17</v>
      </c>
      <c r="B50" s="29" t="s">
        <v>47</v>
      </c>
      <c r="C50" s="29" t="s">
        <v>17</v>
      </c>
      <c r="D50" s="26">
        <v>6000</v>
      </c>
      <c r="E50" s="34">
        <v>6000</v>
      </c>
      <c r="F50" s="40">
        <v>6000</v>
      </c>
    </row>
    <row r="51" spans="1:6" x14ac:dyDescent="0.2">
      <c r="A51" s="29" t="s">
        <v>33</v>
      </c>
      <c r="B51" s="29" t="s">
        <v>48</v>
      </c>
      <c r="C51" s="29" t="s">
        <v>49</v>
      </c>
      <c r="D51" s="26">
        <v>0</v>
      </c>
      <c r="E51" s="34">
        <v>4000</v>
      </c>
      <c r="F51" s="40">
        <v>4000</v>
      </c>
    </row>
    <row r="52" spans="1:6" x14ac:dyDescent="0.2">
      <c r="A52" s="45" t="s">
        <v>10</v>
      </c>
      <c r="B52" s="46"/>
      <c r="C52" s="46"/>
      <c r="D52" s="8">
        <f>SUM(D49:D51)</f>
        <v>15000</v>
      </c>
      <c r="E52" s="8">
        <f>SUM(E49:E51)</f>
        <v>18000</v>
      </c>
      <c r="F52" s="8">
        <f>SUM(F49:F51)</f>
        <v>18000</v>
      </c>
    </row>
    <row r="53" spans="1:6" x14ac:dyDescent="0.2">
      <c r="A53" s="17"/>
      <c r="B53" s="17"/>
      <c r="C53" s="18"/>
      <c r="D53" s="19"/>
      <c r="E53" s="19"/>
    </row>
    <row r="54" spans="1:6" ht="13.5" thickBot="1" x14ac:dyDescent="0.25">
      <c r="A54" s="18"/>
      <c r="B54" s="18"/>
      <c r="C54" s="18"/>
      <c r="D54" s="19"/>
      <c r="E54" s="19"/>
    </row>
    <row r="55" spans="1:6" ht="13.5" thickBot="1" x14ac:dyDescent="0.25">
      <c r="A55" s="18"/>
      <c r="B55" s="18"/>
      <c r="C55" s="18"/>
      <c r="D55" s="23">
        <f>D18+D32+D38+D44+D52</f>
        <v>947000</v>
      </c>
      <c r="E55" s="23">
        <f>E18+E32+E38+E44+E52</f>
        <v>1230906</v>
      </c>
      <c r="F55" s="23">
        <f>SUM(F18,F32,F38,F44,F52)</f>
        <v>1230906</v>
      </c>
    </row>
    <row r="56" spans="1:6" x14ac:dyDescent="0.2">
      <c r="A56" s="13"/>
      <c r="B56" s="18"/>
      <c r="C56" s="18"/>
      <c r="D56" s="11"/>
      <c r="E56" s="4"/>
    </row>
    <row r="58" spans="1:6" x14ac:dyDescent="0.2">
      <c r="A58" s="21" t="s">
        <v>13</v>
      </c>
      <c r="B58" s="20"/>
      <c r="C58" s="21" t="s">
        <v>14</v>
      </c>
      <c r="D58" s="27"/>
      <c r="E58" s="4"/>
    </row>
    <row r="61" spans="1:6" x14ac:dyDescent="0.2">
      <c r="A61" s="21" t="s">
        <v>15</v>
      </c>
      <c r="B61" s="20"/>
      <c r="C61" s="22" t="s">
        <v>14</v>
      </c>
      <c r="D61" s="28"/>
      <c r="E61" s="4"/>
    </row>
    <row r="64" spans="1:6" x14ac:dyDescent="0.2">
      <c r="B64" s="4"/>
      <c r="C64" s="4"/>
      <c r="D64" s="4"/>
      <c r="E64" s="4"/>
    </row>
    <row r="65" spans="1:5" x14ac:dyDescent="0.2">
      <c r="B65" s="4"/>
      <c r="C65" s="4"/>
      <c r="D65" s="4"/>
      <c r="E65" s="4"/>
    </row>
    <row r="66" spans="1:5" x14ac:dyDescent="0.2">
      <c r="A66" s="4"/>
      <c r="B66" s="4"/>
      <c r="C66" s="4"/>
      <c r="D66" s="4"/>
      <c r="E66" s="4"/>
    </row>
    <row r="67" spans="1:5" x14ac:dyDescent="0.2">
      <c r="A67" s="4"/>
      <c r="B67" s="4"/>
      <c r="C67" s="4"/>
      <c r="D67" s="4"/>
      <c r="E67" s="4"/>
    </row>
    <row r="68" spans="1:5" x14ac:dyDescent="0.2">
      <c r="A68" s="4"/>
      <c r="B68" s="4"/>
      <c r="C68" s="4"/>
      <c r="D68" s="4"/>
      <c r="E68" s="4"/>
    </row>
    <row r="69" spans="1:5" x14ac:dyDescent="0.2">
      <c r="A69" s="4"/>
      <c r="B69" s="4"/>
      <c r="C69" s="4"/>
      <c r="D69" s="4"/>
      <c r="E69" s="4"/>
    </row>
    <row r="70" spans="1:5" x14ac:dyDescent="0.2">
      <c r="A70" s="4"/>
      <c r="B70" s="4"/>
      <c r="C70" s="4"/>
      <c r="D70" s="4"/>
      <c r="E70" s="4"/>
    </row>
    <row r="71" spans="1:5" x14ac:dyDescent="0.2">
      <c r="A71" s="4"/>
      <c r="B71" s="4"/>
      <c r="C71" s="4"/>
      <c r="D71" s="4"/>
      <c r="E71" s="4"/>
    </row>
    <row r="72" spans="1:5" x14ac:dyDescent="0.2">
      <c r="A72" s="4"/>
      <c r="B72" s="4"/>
      <c r="C72" s="4"/>
      <c r="D72" s="4"/>
      <c r="E72" s="4"/>
    </row>
    <row r="73" spans="1:5" x14ac:dyDescent="0.2">
      <c r="A73" s="4"/>
      <c r="B73" s="4"/>
      <c r="C73" s="4"/>
      <c r="D73" s="4"/>
      <c r="E73" s="4"/>
    </row>
  </sheetData>
  <sheetProtection password="CB47" sheet="1" objects="1" scenarios="1"/>
  <mergeCells count="13">
    <mergeCell ref="A47:F47"/>
    <mergeCell ref="A52:C52"/>
    <mergeCell ref="A1:B2"/>
    <mergeCell ref="A4:D4"/>
    <mergeCell ref="A18:C18"/>
    <mergeCell ref="A32:C32"/>
    <mergeCell ref="A38:C38"/>
    <mergeCell ref="A44:C44"/>
    <mergeCell ref="A7:F7"/>
    <mergeCell ref="A21:F21"/>
    <mergeCell ref="A35:F35"/>
    <mergeCell ref="A41:F41"/>
    <mergeCell ref="A5:D5"/>
  </mergeCells>
  <pageMargins left="0.70866141732283472" right="0.70866141732283472" top="0.74803149606299213" bottom="0.74803149606299213" header="0.31496062992125984" footer="0.31496062992125984"/>
  <pageSetup paperSize="9" scale="78" fitToHeight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Department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Ryan</dc:creator>
  <cp:lastModifiedBy>Patricia Higgins - (DECLG)</cp:lastModifiedBy>
  <cp:lastPrinted>2017-02-09T13:57:10Z</cp:lastPrinted>
  <dcterms:created xsi:type="dcterms:W3CDTF">2016-05-19T10:48:36Z</dcterms:created>
  <dcterms:modified xsi:type="dcterms:W3CDTF">2017-02-09T14:03:00Z</dcterms:modified>
</cp:coreProperties>
</file>