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CF58B15-7A6E-4995-9708-D45937D79A76}"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8" i="1" l="1"/>
  <c r="E188" i="1"/>
  <c r="F169" i="1"/>
  <c r="E169" i="1"/>
  <c r="E156" i="1"/>
  <c r="F156" i="1"/>
  <c r="D129" i="1"/>
  <c r="E129" i="1"/>
  <c r="F129" i="1"/>
  <c r="F122" i="1"/>
  <c r="E122" i="1"/>
  <c r="E70" i="1"/>
  <c r="F70" i="1"/>
  <c r="F44" i="1"/>
  <c r="E44" i="1"/>
  <c r="F27" i="1"/>
  <c r="E27" i="1"/>
  <c r="D21" i="1"/>
  <c r="F21" i="1"/>
  <c r="E21" i="1"/>
  <c r="F135" i="1" l="1"/>
  <c r="F176" i="1"/>
  <c r="F194" i="1" l="1"/>
  <c r="D188" i="1"/>
  <c r="D169" i="1"/>
  <c r="D122" i="1" l="1"/>
  <c r="D27" i="1" l="1"/>
  <c r="D44" i="1"/>
  <c r="D70" i="1"/>
  <c r="E135" i="1"/>
  <c r="D135" i="1"/>
  <c r="D156" i="1"/>
  <c r="E176" i="1"/>
  <c r="D176" i="1"/>
  <c r="D194" i="1" l="1"/>
  <c r="E194" i="1"/>
</calcChain>
</file>

<file path=xl/sharedStrings.xml><?xml version="1.0" encoding="utf-8"?>
<sst xmlns="http://schemas.openxmlformats.org/spreadsheetml/2006/main" count="513" uniqueCount="200">
  <si>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</si>
  <si>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</si>
  <si>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</si>
  <si>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</si>
  <si>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</si>
  <si>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</si>
  <si>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</si>
  <si>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</si>
  <si>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</si>
  <si>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</si>
  <si>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</si>
  <si>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</si>
  <si>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</si>
  <si>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</si>
  <si>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</si>
  <si>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</si>
  <si>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</si>
  <si>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Resettlement Supports</t>
  </si>
  <si>
    <t>Dublin Simon</t>
  </si>
  <si>
    <t>Focus Ireland</t>
  </si>
  <si>
    <t>Tenancy Sustainment</t>
  </si>
  <si>
    <t>Hail</t>
  </si>
  <si>
    <t>Homeless Prevention</t>
  </si>
  <si>
    <t>Outreach</t>
  </si>
  <si>
    <t>Other (describe)</t>
  </si>
  <si>
    <t>Barka</t>
  </si>
  <si>
    <t>Sophia Housing</t>
  </si>
  <si>
    <t>Threshold</t>
  </si>
  <si>
    <t>De Paul Trust</t>
  </si>
  <si>
    <t>DCC/De Paul</t>
  </si>
  <si>
    <t xml:space="preserve">High Park - Family Hub </t>
  </si>
  <si>
    <t>Respond!</t>
  </si>
  <si>
    <t>Chuan Alainn, Tallaght - Family Hub</t>
  </si>
  <si>
    <t>Greencastle Parade, Coolock - Family Hub</t>
  </si>
  <si>
    <t>Salvation Army</t>
  </si>
  <si>
    <t>Clonard Road, Crumlin, Dublin 12 - Family Hub</t>
  </si>
  <si>
    <t>Sarsfield Road -Family Hub</t>
  </si>
  <si>
    <t>Sons of Divine Providence</t>
  </si>
  <si>
    <t>Mater Dei, Clonliffe Road - Family Hub</t>
  </si>
  <si>
    <t>Crosscare</t>
  </si>
  <si>
    <t>Aisling House, Clontarf - Family Hub</t>
  </si>
  <si>
    <t>Respond</t>
  </si>
  <si>
    <t>Abberly Tallaght - Family Hub</t>
  </si>
  <si>
    <t xml:space="preserve">Private Operator </t>
  </si>
  <si>
    <t>Sunnybank - Family Hub</t>
  </si>
  <si>
    <t>Viking Lodge, Dublin 8 - Family Hub</t>
  </si>
  <si>
    <t>Bram Stoker, Clontarf - Family Hub</t>
  </si>
  <si>
    <t>Lynams, O'Connell St - Family Hub</t>
  </si>
  <si>
    <t>Townhouse, Dublin 1 - Family Hub</t>
  </si>
  <si>
    <t>Kylemore, Swords - Family Hub</t>
  </si>
  <si>
    <t>Peter McVerry Trust</t>
  </si>
  <si>
    <t xml:space="preserve">Millmount, Dundrum </t>
  </si>
  <si>
    <t>Focus HAT / DLR Co Co</t>
  </si>
  <si>
    <t>Claddagh House, Kinsealy -  Family Hub</t>
  </si>
  <si>
    <t>Monkstown - Family Hub</t>
  </si>
  <si>
    <t>Peter McVerry Trust/DLRD</t>
  </si>
  <si>
    <t>Donabate - Family Hub</t>
  </si>
  <si>
    <t>Dun an Oir (Hazel House) - Family Hub</t>
  </si>
  <si>
    <t>Firhouse - Family Hub</t>
  </si>
  <si>
    <t>Cappaghmore-Family Hub</t>
  </si>
  <si>
    <t>PMVT</t>
  </si>
  <si>
    <t>Rendu Apartments</t>
  </si>
  <si>
    <t>DePaul Trust</t>
  </si>
  <si>
    <t>Camberly</t>
  </si>
  <si>
    <t>Hansfield Wood, Ongar, Dublin 15.</t>
  </si>
  <si>
    <t>Seatown</t>
  </si>
  <si>
    <t>Glencarrig, Firhouse</t>
  </si>
  <si>
    <t>NOVAS</t>
  </si>
  <si>
    <t>Northwood Ballymun</t>
  </si>
  <si>
    <t>RESPOND</t>
  </si>
  <si>
    <t>Aylward Green</t>
  </si>
  <si>
    <t>Proby Square - Family Hub</t>
  </si>
  <si>
    <t>Ardagh House, Highfield Rd, Rathgar</t>
  </si>
  <si>
    <t>Mount Argus Monastery, Harolds Cross</t>
  </si>
  <si>
    <t>Tallaght Cross</t>
  </si>
  <si>
    <t>Focus Ireland / Tuath Housing</t>
  </si>
  <si>
    <t>Deerpark</t>
  </si>
  <si>
    <t>Blessington Street</t>
  </si>
  <si>
    <t>Harcourt St</t>
  </si>
  <si>
    <t>Ushers Island</t>
  </si>
  <si>
    <t>Iveagh Hostel</t>
  </si>
  <si>
    <t>Cedar House</t>
  </si>
  <si>
    <t>Teach Mhuire</t>
  </si>
  <si>
    <t>Haven House</t>
  </si>
  <si>
    <t xml:space="preserve">St. Catherine's Foyer </t>
  </si>
  <si>
    <t>Peters Place</t>
  </si>
  <si>
    <t>Mount Brown</t>
  </si>
  <si>
    <t>Beech House, Crosscare, 61/62 Amiens Street</t>
  </si>
  <si>
    <t>Orchid House</t>
  </si>
  <si>
    <t>DePaul Trust / Tuath Housing</t>
  </si>
  <si>
    <t>Bentley</t>
  </si>
  <si>
    <t>Ravenswood</t>
  </si>
  <si>
    <t xml:space="preserve">Kilininney House </t>
  </si>
  <si>
    <t xml:space="preserve">Chapel Lane </t>
  </si>
  <si>
    <t>Novas Initiative</t>
  </si>
  <si>
    <t>Rease House</t>
  </si>
  <si>
    <t>Conyngham Road</t>
  </si>
  <si>
    <t>13/17 Little Britain Street</t>
  </si>
  <si>
    <t>Carmens Hall, St Nicholas of Myra Parish Centre -</t>
  </si>
  <si>
    <t>Dublin Simon/Salvation Army</t>
  </si>
  <si>
    <t>Clonturk Road, Drumcondra</t>
  </si>
  <si>
    <t>24 Camden Street</t>
  </si>
  <si>
    <t>9 Canal House, Whitworth Place</t>
  </si>
  <si>
    <t>Suaimhneas</t>
  </si>
  <si>
    <t>10 North Frederick Street STA</t>
  </si>
  <si>
    <t>Cherry Blossom House, 87 Main Street, Swords</t>
  </si>
  <si>
    <t>Anew</t>
  </si>
  <si>
    <t>Kerdiffstown House, Co. Kildare -STA</t>
  </si>
  <si>
    <t>Nelson Street</t>
  </si>
  <si>
    <t>Cabra Road</t>
  </si>
  <si>
    <t>57 North Circular Road</t>
  </si>
  <si>
    <t>5 Clonskeagh Road</t>
  </si>
  <si>
    <t xml:space="preserve">77a St Stephens Green, STA </t>
  </si>
  <si>
    <t>Longfields - STA</t>
  </si>
  <si>
    <t>The Spire</t>
  </si>
  <si>
    <t>Kiltipper Road</t>
  </si>
  <si>
    <t>Aldborough House</t>
  </si>
  <si>
    <t>Crosthwaite Park</t>
  </si>
  <si>
    <t>Whitestown, Castlecurragh</t>
  </si>
  <si>
    <t>Carrickbrennan, Dunedin,</t>
  </si>
  <si>
    <t>Avalon House</t>
  </si>
  <si>
    <t>16 North Richmond Street</t>
  </si>
  <si>
    <t>Prospect House</t>
  </si>
  <si>
    <t>The Anchor</t>
  </si>
  <si>
    <t>Havana House</t>
  </si>
  <si>
    <t>Hotel</t>
  </si>
  <si>
    <t>Hotels/B&amp;Bs</t>
  </si>
  <si>
    <t>Adverse Weather responses</t>
  </si>
  <si>
    <t>Adverse Weather Responses</t>
  </si>
  <si>
    <t>Fortunestown</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</si>
  <si>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</si>
  <si>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</si>
  <si>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</si>
  <si>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</si>
  <si>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</si>
  <si>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</si>
  <si>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</si>
  <si>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</si>
  <si>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</si>
  <si>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</si>
  <si>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</si>
  <si>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</si>
  <si>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</si>
  <si>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</si>
  <si>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</si>
  <si>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</si>
  <si>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</si>
  <si>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Housing, Information, Welfare &amp; VRC</t>
  </si>
  <si>
    <t>Capuchin Day Centre</t>
  </si>
  <si>
    <t>Merchants Quay</t>
  </si>
  <si>
    <t>MQI</t>
  </si>
  <si>
    <t>Open Access Coffee Shop</t>
  </si>
  <si>
    <t>Focus Ireland, South Dublin Information</t>
  </si>
  <si>
    <t>Berkeley Street</t>
  </si>
  <si>
    <t>Ana Liffey</t>
  </si>
  <si>
    <t>Light House Drop In Service</t>
  </si>
  <si>
    <t>Tiglin</t>
  </si>
  <si>
    <t>Mountjoy Street</t>
  </si>
  <si>
    <t>Placefinder Officer</t>
  </si>
  <si>
    <t>Park Gate Hall - Prevention Officers/Place Finders</t>
  </si>
  <si>
    <t>National PASS Office</t>
  </si>
  <si>
    <t>Dublin Region Homeless Executive</t>
  </si>
  <si>
    <t>DCC Placement</t>
  </si>
  <si>
    <t>DLRD Placement</t>
  </si>
  <si>
    <t>Fingal Placement</t>
  </si>
  <si>
    <t>SDCC Placement</t>
  </si>
  <si>
    <t>Freephone Helpline</t>
  </si>
  <si>
    <t>Parkgate Hall - Homeless Services</t>
  </si>
  <si>
    <t xml:space="preserve">Dun Laoghaire- Rathdown County Coucil </t>
  </si>
  <si>
    <t>Fingal County Council</t>
  </si>
  <si>
    <t>South Dublin County Council</t>
  </si>
  <si>
    <t xml:space="preserve">Fingal, South Dublin, Dun Laoghaire- Rathdown County Coucil </t>
  </si>
  <si>
    <t>Dublin City Council</t>
  </si>
  <si>
    <t xml:space="preserve">6 Nelson Street </t>
  </si>
  <si>
    <t>Category 1A - Homeless Prevention, Tenancy Sustainment and Resettlement Supports (Excluding Housing First)</t>
  </si>
  <si>
    <t>Category 1B - Housing First Services</t>
  </si>
  <si>
    <t>DHLGH / Dublin Protocol Agreement - Financial Report 2024</t>
  </si>
  <si>
    <t>Category 2A - Scheduled - Supported Emergency Accommodation for Families (Excluding Family Hubs)</t>
  </si>
  <si>
    <t>Category 2B - Family Hubs</t>
  </si>
  <si>
    <t>Category 3 - Supported Emergency Accommodation for Singles</t>
  </si>
  <si>
    <t>32 Walkinstown Road</t>
  </si>
  <si>
    <t>9 North Frederick Street</t>
  </si>
  <si>
    <t>Category 4A -  Other Emergency Accommodation - Commerical Hotels and B&amp;Bs (Excluding Contracted Commerical Hotels and B&amp;Bs)</t>
  </si>
  <si>
    <t>Category 6 - Day Services</t>
  </si>
  <si>
    <t>Category 4B -  Other Emergency Accommodation - Contracted Commerical Hotels and B&amp;Bs</t>
  </si>
  <si>
    <t xml:space="preserve">Category 4 -  Other Emergency Accommodation - Commerical Hotels and B&amp;Bs </t>
  </si>
  <si>
    <t>Category 5 - Long-Term Supported Accommodation</t>
  </si>
  <si>
    <t>Private</t>
  </si>
  <si>
    <t>Family PEA</t>
  </si>
  <si>
    <t>Singles PEA</t>
  </si>
  <si>
    <t xml:space="preserve">Category 2 -  Supported Emergency Accommodation for Families  </t>
  </si>
  <si>
    <t>Category 7 - Housing Authority Homeless Services Provision including Administration</t>
  </si>
  <si>
    <t xml:space="preserve">Category 7A Housing Authority Prevention Services </t>
  </si>
  <si>
    <t>Initial 2024 Expenditure Estimate</t>
  </si>
  <si>
    <t xml:space="preserve">Womens Centre, 47 Lower Rathmines Road </t>
  </si>
  <si>
    <t>Homeless Prevention ME</t>
  </si>
  <si>
    <t>66 Orwell  Road</t>
  </si>
  <si>
    <t xml:space="preserve">Category 7B Other Housing Authority Services including Administration </t>
  </si>
  <si>
    <t>Year Ending December 31 2024</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</si>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</sst>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b/>
      <sz val="11"/>
      <color theme="1"/>
      <name val="Verdana"/>
      <family val="2"/>
    </font>
    <font>
      <b/>
      <sz val="11"/>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0" fontId="5" fillId="0" borderId="7" xfId="0" applyFont="1" applyBorder="1" applyAlignment="1">
      <alignment horizontal="left" vertical="center" wrapText="1"/>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0" xfId="0" applyFont="1" applyAlignment="1">
      <alignment wrapText="1"/>
    </xf>
    <xf numFmtId="164" fontId="5" fillId="0" borderId="0" xfId="0" applyNumberFormat="1" applyFont="1" applyAlignment="1">
      <alignment wrapText="1"/>
    </xf>
    <xf numFmtId="164" fontId="6" fillId="0" borderId="7" xfId="0" applyNumberFormat="1" applyFont="1" applyBorder="1" applyAlignment="1">
      <alignment horizontal="center" vertical="center"/>
    </xf>
    <xf numFmtId="0" fontId="7" fillId="2" borderId="4" xfId="0" applyFont="1" applyFill="1" applyBorder="1" applyAlignment="1">
      <alignment horizontal="left"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xf>
    <xf numFmtId="0" fontId="0" fillId="0" borderId="0" xfId="0" applyAlignment="1">
      <alignment wrapText="1"/>
    </xf>
    <xf numFmtId="0" fontId="5" fillId="0" borderId="0" xfId="0" applyFont="1" applyAlignment="1" applyProtection="1">
      <alignment wrapText="1"/>
      <protection locked="0"/>
    </xf>
    <xf numFmtId="0" fontId="3" fillId="0" borderId="8" xfId="0" applyFont="1" applyBorder="1" applyAlignment="1" applyProtection="1">
      <alignment wrapText="1"/>
      <protection locked="0"/>
    </xf>
    <xf numFmtId="164" fontId="5" fillId="0" borderId="0" xfId="0" applyNumberFormat="1" applyFont="1" applyAlignment="1" applyProtection="1">
      <alignment horizontal="center"/>
      <protection locked="0"/>
    </xf>
    <xf numFmtId="164" fontId="5" fillId="0" borderId="0" xfId="0" applyNumberFormat="1" applyFont="1" applyAlignment="1">
      <alignment horizontal="right"/>
    </xf>
    <xf numFmtId="14" fontId="5" fillId="0" borderId="8" xfId="0" applyNumberFormat="1" applyFont="1" applyBorder="1" applyAlignment="1" applyProtection="1">
      <alignment horizontal="right"/>
      <protection locked="0"/>
    </xf>
    <xf numFmtId="0" fontId="5" fillId="0" borderId="7" xfId="0" applyFont="1" applyBorder="1" applyAlignment="1">
      <alignment vertical="center" wrapText="1"/>
    </xf>
    <xf numFmtId="0" fontId="5" fillId="0" borderId="5" xfId="0" applyFont="1" applyBorder="1" applyAlignment="1">
      <alignment vertical="center" wrapText="1"/>
    </xf>
    <xf numFmtId="164" fontId="6" fillId="0" borderId="10" xfId="0" applyNumberFormat="1" applyFont="1" applyBorder="1" applyAlignment="1" applyProtection="1">
      <alignment horizontal="center" vertical="center"/>
      <protection locked="0"/>
    </xf>
    <xf numFmtId="0" fontId="5" fillId="0" borderId="6" xfId="0" applyFont="1" applyBorder="1" applyAlignment="1">
      <alignment vertical="center" wrapText="1"/>
    </xf>
    <xf numFmtId="164" fontId="5" fillId="0" borderId="9" xfId="1" applyNumberFormat="1" applyFont="1" applyFill="1" applyBorder="1" applyAlignment="1" applyProtection="1">
      <alignment horizontal="center" vertical="center" wrapText="1"/>
      <protection locked="0"/>
    </xf>
    <xf numFmtId="164" fontId="5" fillId="0" borderId="6" xfId="1" applyNumberFormat="1" applyFont="1" applyFill="1" applyBorder="1" applyAlignment="1" applyProtection="1">
      <alignment horizontal="center" vertical="center" wrapText="1"/>
      <protection locked="0"/>
    </xf>
    <xf numFmtId="0" fontId="5" fillId="0" borderId="6" xfId="0" applyFont="1" applyBorder="1" applyAlignment="1">
      <alignment horizontal="left" vertical="center" wrapText="1"/>
    </xf>
    <xf numFmtId="0" fontId="3" fillId="0" borderId="4" xfId="0" applyFont="1" applyBorder="1" applyAlignment="1">
      <alignment horizontal="left" vertical="center" wrapText="1"/>
    </xf>
    <xf numFmtId="0" fontId="4" fillId="0" borderId="3" xfId="0" applyFont="1" applyBorder="1" applyAlignment="1">
      <alignment horizontal="center" vertical="center" wrapText="1"/>
    </xf>
    <xf numFmtId="164" fontId="3" fillId="0" borderId="7" xfId="0" applyNumberFormat="1" applyFont="1" applyBorder="1" applyAlignment="1">
      <alignment horizontal="center" vertical="center"/>
    </xf>
    <xf numFmtId="164" fontId="6" fillId="0" borderId="7" xfId="0" applyNumberFormat="1" applyFont="1" applyBorder="1" applyAlignment="1" applyProtection="1">
      <alignment horizontal="center" vertical="center"/>
      <protection locked="0"/>
    </xf>
    <xf numFmtId="0" fontId="3" fillId="0" borderId="0" xfId="0" applyFont="1" applyAlignment="1">
      <alignment horizontal="center"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4" fillId="0" borderId="12" xfId="0" applyFont="1" applyBorder="1" applyAlignment="1">
      <alignment horizontal="center" vertical="center" wrapText="1"/>
    </xf>
    <xf numFmtId="0" fontId="6" fillId="0" borderId="6" xfId="0" applyFont="1" applyBorder="1" applyAlignment="1">
      <alignment horizontal="left"/>
    </xf>
    <xf numFmtId="0" fontId="5" fillId="0" borderId="18" xfId="0" applyFont="1" applyBorder="1" applyAlignment="1">
      <alignment vertical="center" wrapText="1"/>
    </xf>
    <xf numFmtId="164" fontId="6" fillId="0" borderId="16" xfId="0" applyNumberFormat="1" applyFont="1" applyBorder="1" applyAlignment="1">
      <alignment horizontal="center" vertical="center"/>
    </xf>
    <xf numFmtId="0" fontId="5" fillId="0" borderId="16" xfId="0" applyFont="1" applyBorder="1" applyAlignment="1">
      <alignment vertical="center" wrapText="1"/>
    </xf>
    <xf numFmtId="0" fontId="6" fillId="0" borderId="16" xfId="0" applyFont="1" applyBorder="1" applyAlignment="1">
      <alignment horizontal="left"/>
    </xf>
    <xf numFmtId="164" fontId="6" fillId="0" borderId="16" xfId="0" applyNumberFormat="1" applyFont="1" applyBorder="1" applyAlignment="1" applyProtection="1">
      <alignment horizontal="center" vertical="center"/>
      <protection locked="0"/>
    </xf>
    <xf numFmtId="164" fontId="6" fillId="0" borderId="22" xfId="0" applyNumberFormat="1" applyFont="1" applyBorder="1" applyAlignment="1" applyProtection="1">
      <alignment horizontal="center" vertical="center"/>
      <protection locked="0"/>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0" fontId="6" fillId="0" borderId="6" xfId="0" applyFont="1" applyBorder="1" applyAlignment="1">
      <alignment horizontal="left" vertical="center" wrapText="1"/>
    </xf>
    <xf numFmtId="164" fontId="5" fillId="0" borderId="7" xfId="0" applyNumberFormat="1" applyFont="1" applyBorder="1" applyAlignment="1">
      <alignment horizontal="center" vertical="center" wrapText="1"/>
    </xf>
    <xf numFmtId="6" fontId="0" fillId="0" borderId="0" xfId="0" applyNumberFormat="1"/>
    <xf numFmtId="9" fontId="0" fillId="0" borderId="0" xfId="0" applyNumberFormat="1"/>
    <xf numFmtId="0" fontId="5" fillId="0" borderId="26" xfId="0" applyFont="1" applyBorder="1" applyAlignment="1">
      <alignment vertical="center" wrapText="1"/>
    </xf>
    <xf numFmtId="164" fontId="6" fillId="0" borderId="6" xfId="0" applyNumberFormat="1" applyFont="1" applyBorder="1" applyAlignment="1">
      <alignment horizontal="center" vertical="center"/>
    </xf>
    <xf numFmtId="164" fontId="5" fillId="0" borderId="7" xfId="1" applyNumberFormat="1" applyFont="1" applyFill="1" applyBorder="1" applyAlignment="1" applyProtection="1">
      <alignment horizontal="center" vertical="center"/>
    </xf>
    <xf numFmtId="0" fontId="3" fillId="0" borderId="0" xfId="0" applyFont="1" applyAlignment="1">
      <alignment horizontal="left"/>
    </xf>
    <xf numFmtId="0" fontId="5" fillId="0" borderId="5" xfId="0" applyFont="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center" wrapText="1"/>
    </xf>
    <xf numFmtId="164" fontId="5" fillId="0" borderId="17" xfId="0" applyNumberFormat="1" applyFont="1" applyBorder="1" applyAlignment="1">
      <alignment horizontal="center" vertical="center" wrapText="1"/>
    </xf>
    <xf numFmtId="0" fontId="5" fillId="0" borderId="18" xfId="0" applyFont="1" applyBorder="1" applyAlignment="1">
      <alignment horizontal="left" vertical="center"/>
    </xf>
    <xf numFmtId="0" fontId="5" fillId="0" borderId="9" xfId="0" applyFont="1" applyBorder="1" applyAlignment="1">
      <alignment horizontal="left" vertical="center" wrapText="1"/>
    </xf>
    <xf numFmtId="0" fontId="5" fillId="2" borderId="9" xfId="0" applyFont="1" applyFill="1" applyBorder="1" applyAlignment="1">
      <alignment horizontal="left" vertical="center" wrapText="1"/>
    </xf>
    <xf numFmtId="164" fontId="5" fillId="0" borderId="9" xfId="1" applyNumberFormat="1" applyFont="1" applyFill="1" applyBorder="1" applyAlignment="1" applyProtection="1">
      <alignment horizontal="center" vertical="center" wrapText="1"/>
    </xf>
    <xf numFmtId="0" fontId="5" fillId="2" borderId="6" xfId="0" applyFont="1" applyFill="1" applyBorder="1" applyAlignment="1">
      <alignment horizontal="left" vertical="center" wrapText="1"/>
    </xf>
    <xf numFmtId="164" fontId="5" fillId="0" borderId="6" xfId="1" applyNumberFormat="1" applyFont="1" applyFill="1" applyBorder="1" applyAlignment="1" applyProtection="1">
      <alignment horizontal="center" vertical="center" wrapText="1"/>
    </xf>
    <xf numFmtId="0" fontId="5" fillId="0" borderId="6" xfId="0" applyFont="1" applyBorder="1" applyAlignment="1">
      <alignment horizontal="left" vertical="center"/>
    </xf>
    <xf numFmtId="164" fontId="5" fillId="0" borderId="6" xfId="1" applyNumberFormat="1" applyFont="1" applyFill="1" applyBorder="1" applyAlignment="1" applyProtection="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164" fontId="5" fillId="0" borderId="17" xfId="1" applyNumberFormat="1" applyFont="1" applyFill="1" applyBorder="1" applyAlignment="1" applyProtection="1">
      <alignment horizontal="center" vertical="center"/>
    </xf>
    <xf numFmtId="0" fontId="6" fillId="2" borderId="7" xfId="0" applyFont="1" applyFill="1" applyBorder="1" applyAlignment="1">
      <alignment horizontal="left" vertical="center" wrapText="1"/>
    </xf>
    <xf numFmtId="0" fontId="6" fillId="2" borderId="16" xfId="0" applyFont="1" applyFill="1" applyBorder="1" applyAlignment="1">
      <alignment horizontal="left" vertical="center"/>
    </xf>
    <xf numFmtId="164" fontId="5" fillId="0" borderId="16" xfId="0" applyNumberFormat="1" applyFont="1" applyBorder="1" applyAlignment="1">
      <alignment horizontal="center" vertical="center"/>
    </xf>
    <xf numFmtId="164" fontId="5" fillId="2" borderId="6" xfId="1" applyNumberFormat="1" applyFont="1" applyFill="1" applyBorder="1" applyAlignment="1" applyProtection="1">
      <alignment horizontal="center" vertical="center"/>
    </xf>
    <xf numFmtId="164" fontId="5" fillId="2" borderId="16" xfId="0" applyNumberFormat="1" applyFont="1" applyFill="1" applyBorder="1" applyAlignment="1">
      <alignment horizontal="center" vertical="center"/>
    </xf>
    <xf numFmtId="0" fontId="5" fillId="2" borderId="5" xfId="0" applyFont="1" applyFill="1" applyBorder="1" applyAlignment="1">
      <alignment horizontal="left" vertical="center" wrapText="1"/>
    </xf>
    <xf numFmtId="9" fontId="5" fillId="2" borderId="6" xfId="2" applyFont="1" applyFill="1" applyBorder="1" applyAlignment="1" applyProtection="1">
      <alignment horizontal="left" vertical="center" wrapText="1"/>
    </xf>
    <xf numFmtId="0" fontId="5" fillId="2" borderId="16" xfId="0" applyFont="1" applyFill="1" applyBorder="1" applyAlignment="1">
      <alignment horizontal="left" vertical="center" wrapText="1"/>
    </xf>
    <xf numFmtId="164" fontId="5" fillId="0" borderId="16" xfId="1" applyNumberFormat="1" applyFont="1" applyFill="1" applyBorder="1" applyAlignment="1" applyProtection="1">
      <alignment horizontal="center" vertical="center" wrapText="1"/>
    </xf>
    <xf numFmtId="164" fontId="5" fillId="0" borderId="7" xfId="1" applyNumberFormat="1" applyFont="1" applyFill="1" applyBorder="1" applyAlignment="1" applyProtection="1">
      <alignment horizontal="center" vertical="center" wrapText="1"/>
    </xf>
    <xf numFmtId="0" fontId="4" fillId="0" borderId="4" xfId="0" applyFont="1" applyBorder="1" applyAlignment="1" applyProtection="1">
      <alignment horizontal="center" vertical="center" wrapText="1"/>
      <protection locked="0"/>
    </xf>
    <xf numFmtId="164" fontId="5" fillId="0" borderId="6" xfId="0" applyNumberFormat="1" applyFont="1" applyBorder="1" applyAlignment="1" applyProtection="1">
      <alignment horizontal="center" vertical="center" wrapText="1"/>
      <protection locked="0"/>
    </xf>
    <xf numFmtId="164" fontId="5" fillId="0" borderId="7" xfId="0" applyNumberFormat="1" applyFont="1" applyBorder="1" applyAlignment="1" applyProtection="1">
      <alignment horizontal="center" vertical="center" wrapText="1"/>
      <protection locked="0"/>
    </xf>
    <xf numFmtId="0" fontId="8" fillId="3" borderId="19" xfId="0" applyFont="1" applyFill="1" applyBorder="1" applyAlignment="1">
      <alignment horizontal="left"/>
    </xf>
    <xf numFmtId="0" fontId="8" fillId="3" borderId="20" xfId="0" applyFont="1" applyFill="1" applyBorder="1" applyAlignment="1">
      <alignment horizontal="left"/>
    </xf>
    <xf numFmtId="0" fontId="8" fillId="3" borderId="21" xfId="0" applyFont="1" applyFill="1" applyBorder="1" applyAlignment="1">
      <alignment horizontal="left"/>
    </xf>
    <xf numFmtId="0" fontId="3" fillId="0" borderId="7" xfId="0" applyFont="1" applyBorder="1" applyAlignment="1">
      <alignment horizontal="right"/>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8" fillId="3" borderId="1" xfId="0" applyFont="1" applyFill="1" applyBorder="1"/>
    <xf numFmtId="0" fontId="8" fillId="3" borderId="2" xfId="0" applyFont="1" applyFill="1" applyBorder="1"/>
    <xf numFmtId="0" fontId="8" fillId="3" borderId="3" xfId="0" applyFont="1" applyFill="1" applyBorder="1"/>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23" xfId="0" applyFont="1" applyBorder="1" applyAlignment="1">
      <alignment horizontal="right"/>
    </xf>
    <xf numFmtId="0" fontId="3" fillId="0" borderId="24" xfId="0" applyFont="1" applyBorder="1" applyAlignment="1">
      <alignment horizontal="right"/>
    </xf>
    <xf numFmtId="0" fontId="3" fillId="0" borderId="25" xfId="0" applyFont="1" applyBorder="1" applyAlignment="1">
      <alignment horizontal="right"/>
    </xf>
    <xf numFmtId="0" fontId="3" fillId="3" borderId="14" xfId="0" applyFont="1" applyFill="1" applyBorder="1" applyAlignment="1">
      <alignment horizontal="left" vertical="center"/>
    </xf>
    <xf numFmtId="0" fontId="3" fillId="3" borderId="12" xfId="0" applyFont="1" applyFill="1" applyBorder="1" applyAlignment="1">
      <alignment horizontal="left" vertical="center"/>
    </xf>
    <xf numFmtId="0" fontId="3" fillId="3" borderId="15" xfId="0" applyFont="1" applyFill="1" applyBorder="1" applyAlignment="1">
      <alignment horizontal="left" vertical="center"/>
    </xf>
    <xf numFmtId="0" fontId="3" fillId="0" borderId="7" xfId="0" applyFont="1" applyBorder="1" applyAlignment="1">
      <alignment horizontal="right" vertical="center"/>
    </xf>
    <xf numFmtId="0" fontId="5" fillId="0" borderId="0" xfId="0" applyFont="1" applyAlignment="1">
      <alignment horizontal="left" wrapText="1"/>
    </xf>
    <xf numFmtId="0" fontId="3" fillId="3" borderId="1" xfId="0" applyFont="1" applyFill="1" applyBorder="1"/>
    <xf numFmtId="0" fontId="3" fillId="3" borderId="2" xfId="0" applyFont="1" applyFill="1" applyBorder="1"/>
    <xf numFmtId="0" fontId="3" fillId="3" borderId="3" xfId="0" applyFont="1" applyFill="1" applyBorder="1"/>
    <xf numFmtId="0" fontId="2" fillId="0" borderId="0" xfId="0" applyFont="1"/>
    <xf numFmtId="0" fontId="3" fillId="0" borderId="0" xfId="0" applyFont="1" applyAlignment="1">
      <alignment horizontal="left"/>
    </xf>
  </cellXfs>
  <cellStyles count="3">
    <cellStyle name="Currency" xfId="1" builtinId="4"/>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7"/>
  <sheetViews>
    <sheetView tabSelected="1" topLeftCell="A147" zoomScaleNormal="100" workbookViewId="0">
      <selection activeCell="J190" sqref="J190"/>
    </sheetView>
  </sheetViews>
  <sheetFormatPr defaultColWidth="9.26953125" defaultRowHeight="14.5" x14ac:dyDescent="0.35"/>
  <cols>
    <col min="1" max="1" width="40.54296875" customWidth="1"/>
    <col min="2" max="2" width="47.7265625" customWidth="1"/>
    <col min="3" max="3" width="38" customWidth="1"/>
    <col min="4" max="6" width="21.26953125" customWidth="1"/>
    <col min="7" max="7" width="18.81640625" customWidth="1"/>
    <col min="8" max="8" width="28.7265625" customWidth="1"/>
  </cols>
  <sheetData>
    <row r="1" spans="1:8" x14ac:dyDescent="0.35">
      <c r="A1" s="116" t="s">
        <v>0</v>
      </c>
      <c r="B1" s="116"/>
    </row>
    <row r="2" spans="1:8" x14ac:dyDescent="0.35">
      <c r="A2" s="116"/>
      <c r="B2" s="116"/>
    </row>
    <row r="4" spans="1:8" x14ac:dyDescent="0.35">
      <c r="A4" s="117" t="s">
        <v>176</v>
      </c>
      <c r="B4" s="117"/>
      <c r="C4" s="117"/>
      <c r="D4" s="117"/>
    </row>
    <row r="5" spans="1:8" ht="15" thickBot="1" x14ac:dyDescent="0.4">
      <c r="A5" s="61"/>
      <c r="B5" s="61" t="s">
        <v>198</v>
      </c>
      <c r="C5" s="61"/>
      <c r="D5" s="61"/>
    </row>
    <row r="6" spans="1:8" ht="15" thickBot="1" x14ac:dyDescent="0.4">
      <c r="A6" s="96" t="s">
        <v>1</v>
      </c>
      <c r="B6" s="97"/>
      <c r="C6" s="97"/>
      <c r="D6" s="97"/>
      <c r="E6" s="97"/>
      <c r="F6" s="98"/>
    </row>
    <row r="7" spans="1:8" ht="15" thickBot="1" x14ac:dyDescent="0.4">
      <c r="A7" s="102" t="s">
        <v>174</v>
      </c>
      <c r="B7" s="103"/>
      <c r="C7" s="103"/>
      <c r="D7" s="103"/>
      <c r="E7" s="103"/>
      <c r="F7" s="104"/>
    </row>
    <row r="8" spans="1:8" ht="54.5" thickBot="1" x14ac:dyDescent="0.4">
      <c r="A8" s="1" t="s">
        <v>2</v>
      </c>
      <c r="B8" s="21" t="s">
        <v>12</v>
      </c>
      <c r="C8" s="1" t="s">
        <v>4</v>
      </c>
      <c r="D8" s="2" t="s">
        <v>193</v>
      </c>
      <c r="E8" s="5" t="s">
        <v>5</v>
      </c>
      <c r="F8" s="89" t="s">
        <v>199</v>
      </c>
    </row>
    <row r="9" spans="1:8" x14ac:dyDescent="0.35">
      <c r="A9" s="31" t="s">
        <v>172</v>
      </c>
      <c r="B9" s="33" t="s">
        <v>17</v>
      </c>
      <c r="C9" s="33" t="s">
        <v>18</v>
      </c>
      <c r="D9" s="59">
        <v>266610</v>
      </c>
      <c r="E9" s="34">
        <v>198606</v>
      </c>
      <c r="F9" s="35">
        <v>160896</v>
      </c>
      <c r="G9" s="57"/>
      <c r="H9" s="24"/>
    </row>
    <row r="10" spans="1:8" x14ac:dyDescent="0.35">
      <c r="A10" s="31" t="s">
        <v>172</v>
      </c>
      <c r="B10" s="33" t="s">
        <v>17</v>
      </c>
      <c r="C10" s="33" t="s">
        <v>19</v>
      </c>
      <c r="D10" s="20">
        <v>226644</v>
      </c>
      <c r="E10" s="35">
        <v>295200</v>
      </c>
      <c r="F10" s="35">
        <v>333600</v>
      </c>
      <c r="G10" s="57"/>
      <c r="H10" s="24"/>
    </row>
    <row r="11" spans="1:8" x14ac:dyDescent="0.35">
      <c r="A11" s="31" t="s">
        <v>172</v>
      </c>
      <c r="B11" s="33" t="s">
        <v>20</v>
      </c>
      <c r="C11" s="33" t="s">
        <v>21</v>
      </c>
      <c r="D11" s="20">
        <v>242377.78</v>
      </c>
      <c r="E11" s="35">
        <v>242380</v>
      </c>
      <c r="F11" s="35">
        <v>242379.8</v>
      </c>
    </row>
    <row r="12" spans="1:8" ht="27" x14ac:dyDescent="0.35">
      <c r="A12" s="31" t="s">
        <v>171</v>
      </c>
      <c r="B12" s="33" t="s">
        <v>22</v>
      </c>
      <c r="C12" s="33" t="s">
        <v>19</v>
      </c>
      <c r="D12" s="20">
        <v>475799</v>
      </c>
      <c r="E12" s="35">
        <v>475799</v>
      </c>
      <c r="F12" s="35">
        <v>475798.88</v>
      </c>
    </row>
    <row r="13" spans="1:8" x14ac:dyDescent="0.35">
      <c r="A13" s="31" t="s">
        <v>172</v>
      </c>
      <c r="B13" s="33" t="s">
        <v>22</v>
      </c>
      <c r="C13" s="33" t="s">
        <v>18</v>
      </c>
      <c r="D13" s="20">
        <v>562183</v>
      </c>
      <c r="E13" s="35">
        <v>562183</v>
      </c>
      <c r="F13" s="35">
        <v>562183.17000000004</v>
      </c>
    </row>
    <row r="14" spans="1:8" x14ac:dyDescent="0.35">
      <c r="A14" s="31" t="s">
        <v>172</v>
      </c>
      <c r="B14" s="33" t="s">
        <v>17</v>
      </c>
      <c r="C14" s="33" t="s">
        <v>19</v>
      </c>
      <c r="D14" s="20">
        <v>1136465</v>
      </c>
      <c r="E14" s="35">
        <v>1136465</v>
      </c>
      <c r="F14" s="35">
        <v>1136465.1299999999</v>
      </c>
    </row>
    <row r="15" spans="1:8" x14ac:dyDescent="0.35">
      <c r="A15" s="31" t="s">
        <v>172</v>
      </c>
      <c r="B15" s="33" t="s">
        <v>24</v>
      </c>
      <c r="C15" s="33" t="s">
        <v>25</v>
      </c>
      <c r="D15" s="20">
        <v>230377.97</v>
      </c>
      <c r="E15" s="35">
        <v>234924</v>
      </c>
      <c r="F15" s="35">
        <v>234923.98</v>
      </c>
    </row>
    <row r="16" spans="1:8" x14ac:dyDescent="0.35">
      <c r="A16" s="62" t="s">
        <v>168</v>
      </c>
      <c r="B16" s="33" t="s">
        <v>20</v>
      </c>
      <c r="C16" s="33" t="s">
        <v>26</v>
      </c>
      <c r="D16" s="20">
        <v>78121</v>
      </c>
      <c r="E16" s="35">
        <v>78121</v>
      </c>
      <c r="F16" s="35">
        <v>78121</v>
      </c>
    </row>
    <row r="17" spans="1:10" x14ac:dyDescent="0.35">
      <c r="A17" s="31" t="s">
        <v>172</v>
      </c>
      <c r="B17" s="33" t="s">
        <v>22</v>
      </c>
      <c r="C17" s="33" t="s">
        <v>27</v>
      </c>
      <c r="D17" s="20">
        <v>652842</v>
      </c>
      <c r="E17" s="35">
        <v>652842</v>
      </c>
      <c r="F17" s="35">
        <v>652842</v>
      </c>
    </row>
    <row r="18" spans="1:10" x14ac:dyDescent="0.35">
      <c r="A18" s="31" t="s">
        <v>172</v>
      </c>
      <c r="B18" s="33" t="s">
        <v>195</v>
      </c>
      <c r="C18" s="33" t="s">
        <v>27</v>
      </c>
      <c r="D18" s="20">
        <v>139243</v>
      </c>
      <c r="E18" s="35">
        <v>139243</v>
      </c>
      <c r="F18" s="35">
        <v>139243</v>
      </c>
    </row>
    <row r="19" spans="1:10" x14ac:dyDescent="0.35">
      <c r="A19" s="31" t="s">
        <v>172</v>
      </c>
      <c r="B19" s="33" t="s">
        <v>17</v>
      </c>
      <c r="C19" s="33" t="s">
        <v>28</v>
      </c>
      <c r="D19" s="20">
        <v>230829.44</v>
      </c>
      <c r="E19" s="35">
        <v>231049</v>
      </c>
      <c r="F19" s="35">
        <v>231048.61</v>
      </c>
      <c r="G19" s="24"/>
      <c r="H19" s="24"/>
    </row>
    <row r="20" spans="1:10" x14ac:dyDescent="0.35">
      <c r="A20" s="30" t="s">
        <v>172</v>
      </c>
      <c r="B20" s="30" t="s">
        <v>17</v>
      </c>
      <c r="C20" s="30" t="s">
        <v>29</v>
      </c>
      <c r="D20" s="20">
        <v>94517</v>
      </c>
      <c r="E20" s="35">
        <v>94517</v>
      </c>
      <c r="F20" s="35">
        <v>92973.36</v>
      </c>
      <c r="G20" s="24"/>
    </row>
    <row r="21" spans="1:10" x14ac:dyDescent="0.35">
      <c r="A21" s="95" t="s">
        <v>6</v>
      </c>
      <c r="B21" s="95"/>
      <c r="C21" s="95"/>
      <c r="D21" s="39">
        <f>SUM(D9:D20)</f>
        <v>4336009.1900000004</v>
      </c>
      <c r="E21" s="39">
        <f>SUM(E9:E20)</f>
        <v>4341329</v>
      </c>
      <c r="F21" s="39">
        <f>SUM(F9:F20)</f>
        <v>4340474.9300000006</v>
      </c>
    </row>
    <row r="22" spans="1:10" ht="15" thickBot="1" x14ac:dyDescent="0.4">
      <c r="A22" s="6"/>
      <c r="B22" s="6"/>
      <c r="C22" s="6"/>
      <c r="D22" s="7"/>
      <c r="E22" s="7"/>
      <c r="F22" s="7"/>
    </row>
    <row r="23" spans="1:10" ht="15" thickBot="1" x14ac:dyDescent="0.4">
      <c r="A23" s="102" t="s">
        <v>175</v>
      </c>
      <c r="B23" s="103"/>
      <c r="C23" s="103"/>
      <c r="D23" s="103"/>
      <c r="E23" s="103"/>
      <c r="F23" s="104"/>
    </row>
    <row r="24" spans="1:10" ht="54.5" thickBot="1" x14ac:dyDescent="0.4">
      <c r="A24" s="1" t="s">
        <v>2</v>
      </c>
      <c r="B24" s="1" t="s">
        <v>13</v>
      </c>
      <c r="C24" s="1" t="s">
        <v>4</v>
      </c>
      <c r="D24" s="2" t="s">
        <v>193</v>
      </c>
      <c r="E24" s="5" t="s">
        <v>5</v>
      </c>
      <c r="F24" s="89" t="s">
        <v>199</v>
      </c>
      <c r="J24" t="s">
        <v>7</v>
      </c>
    </row>
    <row r="25" spans="1:10" x14ac:dyDescent="0.35">
      <c r="A25" s="33" t="s">
        <v>172</v>
      </c>
      <c r="B25" s="45" t="s">
        <v>23</v>
      </c>
      <c r="C25" s="3" t="s">
        <v>50</v>
      </c>
      <c r="D25" s="59">
        <v>3601832.71</v>
      </c>
      <c r="E25" s="4">
        <v>3399446</v>
      </c>
      <c r="F25" s="4">
        <v>3103975.36</v>
      </c>
      <c r="G25" s="24"/>
      <c r="H25" s="24"/>
    </row>
    <row r="26" spans="1:10" x14ac:dyDescent="0.35">
      <c r="A26" s="48" t="s">
        <v>172</v>
      </c>
      <c r="B26" s="49" t="s">
        <v>23</v>
      </c>
      <c r="C26" s="49" t="s">
        <v>18</v>
      </c>
      <c r="D26" s="47">
        <v>744745.72</v>
      </c>
      <c r="E26" s="50">
        <v>854039</v>
      </c>
      <c r="F26" s="50">
        <v>854039</v>
      </c>
    </row>
    <row r="27" spans="1:10" x14ac:dyDescent="0.35">
      <c r="A27" s="95" t="s">
        <v>6</v>
      </c>
      <c r="B27" s="95"/>
      <c r="C27" s="95"/>
      <c r="D27" s="39">
        <f>SUM(D25:D26)</f>
        <v>4346578.43</v>
      </c>
      <c r="E27" s="39">
        <f>SUM(E25:E26)</f>
        <v>4253485</v>
      </c>
      <c r="F27" s="39">
        <f>SUM(F25:F26)</f>
        <v>3958014.36</v>
      </c>
    </row>
    <row r="28" spans="1:10" ht="15" thickBot="1" x14ac:dyDescent="0.4"/>
    <row r="29" spans="1:10" ht="15" thickBot="1" x14ac:dyDescent="0.4">
      <c r="A29" s="99" t="s">
        <v>190</v>
      </c>
      <c r="B29" s="100"/>
      <c r="C29" s="100"/>
      <c r="D29" s="100"/>
      <c r="E29" s="100"/>
      <c r="F29" s="101"/>
    </row>
    <row r="30" spans="1:10" ht="15" thickBot="1" x14ac:dyDescent="0.4">
      <c r="A30" s="102" t="s">
        <v>177</v>
      </c>
      <c r="B30" s="103"/>
      <c r="C30" s="103"/>
      <c r="D30" s="103"/>
      <c r="E30" s="103"/>
      <c r="F30" s="104"/>
    </row>
    <row r="31" spans="1:10" ht="54.5" thickBot="1" x14ac:dyDescent="0.4">
      <c r="A31" s="1" t="s">
        <v>2</v>
      </c>
      <c r="B31" s="1" t="s">
        <v>13</v>
      </c>
      <c r="C31" s="1" t="s">
        <v>4</v>
      </c>
      <c r="D31" s="2" t="s">
        <v>193</v>
      </c>
      <c r="E31" s="5" t="s">
        <v>5</v>
      </c>
      <c r="F31" s="89" t="s">
        <v>199</v>
      </c>
      <c r="J31" t="s">
        <v>7</v>
      </c>
    </row>
    <row r="32" spans="1:10" x14ac:dyDescent="0.35">
      <c r="A32" s="31" t="s">
        <v>172</v>
      </c>
      <c r="B32" s="36" t="s">
        <v>51</v>
      </c>
      <c r="C32" s="36" t="s">
        <v>52</v>
      </c>
      <c r="D32" s="63">
        <v>477803.73</v>
      </c>
      <c r="E32" s="4">
        <v>476227</v>
      </c>
      <c r="F32" s="4">
        <v>476227.2</v>
      </c>
    </row>
    <row r="33" spans="1:8" x14ac:dyDescent="0.35">
      <c r="A33" s="31" t="s">
        <v>172</v>
      </c>
      <c r="B33" s="36" t="s">
        <v>61</v>
      </c>
      <c r="C33" s="3" t="s">
        <v>62</v>
      </c>
      <c r="D33" s="63">
        <v>426967.4</v>
      </c>
      <c r="E33" s="40">
        <v>492290</v>
      </c>
      <c r="F33" s="40">
        <v>492290.13</v>
      </c>
      <c r="G33" s="24"/>
    </row>
    <row r="34" spans="1:8" x14ac:dyDescent="0.35">
      <c r="A34" s="62" t="s">
        <v>168</v>
      </c>
      <c r="B34" s="36" t="s">
        <v>63</v>
      </c>
      <c r="C34" s="3" t="s">
        <v>26</v>
      </c>
      <c r="D34" s="63">
        <v>246365</v>
      </c>
      <c r="E34" s="40">
        <v>242720</v>
      </c>
      <c r="F34" s="40">
        <v>255287</v>
      </c>
    </row>
    <row r="35" spans="1:8" x14ac:dyDescent="0.35">
      <c r="A35" s="31" t="s">
        <v>172</v>
      </c>
      <c r="B35" s="36" t="s">
        <v>64</v>
      </c>
      <c r="C35" s="3" t="s">
        <v>50</v>
      </c>
      <c r="D35" s="63">
        <v>396871</v>
      </c>
      <c r="E35" s="40">
        <v>426078</v>
      </c>
      <c r="F35" s="40">
        <v>426077.81</v>
      </c>
    </row>
    <row r="36" spans="1:8" x14ac:dyDescent="0.35">
      <c r="A36" s="31" t="s">
        <v>172</v>
      </c>
      <c r="B36" s="36" t="s">
        <v>65</v>
      </c>
      <c r="C36" s="3" t="s">
        <v>50</v>
      </c>
      <c r="D36" s="63">
        <v>161704</v>
      </c>
      <c r="E36" s="40">
        <v>83776</v>
      </c>
      <c r="F36" s="40">
        <v>83776</v>
      </c>
    </row>
    <row r="37" spans="1:8" x14ac:dyDescent="0.35">
      <c r="A37" s="31" t="s">
        <v>172</v>
      </c>
      <c r="B37" s="36" t="s">
        <v>66</v>
      </c>
      <c r="C37" s="3" t="s">
        <v>62</v>
      </c>
      <c r="D37" s="63">
        <v>574294.07999999996</v>
      </c>
      <c r="E37" s="40">
        <v>574938</v>
      </c>
      <c r="F37" s="40">
        <v>574938.46</v>
      </c>
      <c r="G37" s="24"/>
    </row>
    <row r="38" spans="1:8" x14ac:dyDescent="0.35">
      <c r="A38" s="31" t="s">
        <v>172</v>
      </c>
      <c r="B38" s="36" t="s">
        <v>196</v>
      </c>
      <c r="C38" s="3" t="s">
        <v>67</v>
      </c>
      <c r="D38" s="63">
        <v>1075619</v>
      </c>
      <c r="E38" s="40">
        <v>1078534</v>
      </c>
      <c r="F38" s="40">
        <v>1085819</v>
      </c>
      <c r="G38" s="24"/>
    </row>
    <row r="39" spans="1:8" x14ac:dyDescent="0.35">
      <c r="A39" s="31" t="s">
        <v>172</v>
      </c>
      <c r="B39" s="36" t="s">
        <v>68</v>
      </c>
      <c r="C39" s="3" t="s">
        <v>69</v>
      </c>
      <c r="D39" s="63">
        <v>495777</v>
      </c>
      <c r="E39" s="40">
        <v>497271</v>
      </c>
      <c r="F39" s="40">
        <v>497769.27999999997</v>
      </c>
    </row>
    <row r="40" spans="1:8" x14ac:dyDescent="0.35">
      <c r="A40" s="31" t="s">
        <v>172</v>
      </c>
      <c r="B40" s="36" t="s">
        <v>70</v>
      </c>
      <c r="C40" s="3" t="s">
        <v>19</v>
      </c>
      <c r="D40" s="63">
        <v>594739</v>
      </c>
      <c r="E40" s="40">
        <v>594739</v>
      </c>
      <c r="F40" s="40">
        <v>594738.5</v>
      </c>
    </row>
    <row r="41" spans="1:8" x14ac:dyDescent="0.35">
      <c r="A41" s="31" t="s">
        <v>172</v>
      </c>
      <c r="B41" s="36" t="s">
        <v>72</v>
      </c>
      <c r="C41" s="3" t="s">
        <v>43</v>
      </c>
      <c r="D41" s="63">
        <v>1631509</v>
      </c>
      <c r="E41" s="40">
        <v>1631507</v>
      </c>
      <c r="F41" s="40">
        <v>1629958.68</v>
      </c>
    </row>
    <row r="42" spans="1:8" x14ac:dyDescent="0.35">
      <c r="A42" s="31" t="s">
        <v>172</v>
      </c>
      <c r="B42" s="36" t="s">
        <v>73</v>
      </c>
      <c r="C42" s="3" t="s">
        <v>34</v>
      </c>
      <c r="D42" s="63">
        <v>6244505</v>
      </c>
      <c r="E42" s="40">
        <v>6490793</v>
      </c>
      <c r="F42" s="40">
        <v>6433197.9199999999</v>
      </c>
      <c r="G42" s="24"/>
      <c r="H42" s="24"/>
    </row>
    <row r="43" spans="1:8" x14ac:dyDescent="0.35">
      <c r="A43" s="64" t="s">
        <v>170</v>
      </c>
      <c r="B43" s="65" t="s">
        <v>74</v>
      </c>
      <c r="C43" s="52" t="s">
        <v>75</v>
      </c>
      <c r="D43" s="66">
        <v>50000</v>
      </c>
      <c r="E43" s="40">
        <v>49926</v>
      </c>
      <c r="F43" s="40">
        <v>43926.45</v>
      </c>
    </row>
    <row r="44" spans="1:8" x14ac:dyDescent="0.35">
      <c r="A44" s="95" t="s">
        <v>6</v>
      </c>
      <c r="B44" s="95"/>
      <c r="C44" s="95"/>
      <c r="D44" s="39">
        <f>SUM(D32:D43)</f>
        <v>12376154.210000001</v>
      </c>
      <c r="E44" s="39">
        <f>SUM(E32:E43)</f>
        <v>12638799</v>
      </c>
      <c r="F44" s="39">
        <f>SUM(F32:F43)</f>
        <v>12594006.43</v>
      </c>
    </row>
    <row r="45" spans="1:8" ht="15" thickBot="1" x14ac:dyDescent="0.4"/>
    <row r="46" spans="1:8" ht="15" thickBot="1" x14ac:dyDescent="0.4">
      <c r="A46" s="102" t="s">
        <v>178</v>
      </c>
      <c r="B46" s="103"/>
      <c r="C46" s="103"/>
      <c r="D46" s="103"/>
      <c r="E46" s="103"/>
      <c r="F46" s="104"/>
    </row>
    <row r="47" spans="1:8" ht="54.5" thickBot="1" x14ac:dyDescent="0.4">
      <c r="A47" s="1" t="s">
        <v>2</v>
      </c>
      <c r="B47" s="1" t="s">
        <v>13</v>
      </c>
      <c r="C47" s="1" t="s">
        <v>4</v>
      </c>
      <c r="D47" s="2" t="s">
        <v>193</v>
      </c>
      <c r="E47" s="5" t="s">
        <v>5</v>
      </c>
      <c r="F47" s="89" t="s">
        <v>199</v>
      </c>
    </row>
    <row r="48" spans="1:8" x14ac:dyDescent="0.35">
      <c r="A48" s="31" t="s">
        <v>172</v>
      </c>
      <c r="B48" s="36" t="s">
        <v>36</v>
      </c>
      <c r="C48" s="36" t="s">
        <v>37</v>
      </c>
      <c r="D48" s="63">
        <v>609981</v>
      </c>
      <c r="E48" s="4">
        <v>669067</v>
      </c>
      <c r="F48" s="4">
        <v>692907.35</v>
      </c>
    </row>
    <row r="49" spans="1:8" x14ac:dyDescent="0.35">
      <c r="A49" s="31" t="s">
        <v>172</v>
      </c>
      <c r="B49" s="36" t="s">
        <v>42</v>
      </c>
      <c r="C49" s="3" t="s">
        <v>43</v>
      </c>
      <c r="D49" s="63">
        <v>2821303</v>
      </c>
      <c r="E49" s="40">
        <v>2936168</v>
      </c>
      <c r="F49" s="40">
        <v>2937165.1799999997</v>
      </c>
      <c r="G49" s="24"/>
      <c r="H49" s="24"/>
    </row>
    <row r="50" spans="1:8" x14ac:dyDescent="0.35">
      <c r="A50" s="31" t="s">
        <v>172</v>
      </c>
      <c r="B50" s="36" t="s">
        <v>44</v>
      </c>
      <c r="C50" s="3" t="s">
        <v>43</v>
      </c>
      <c r="D50" s="63">
        <v>1842100</v>
      </c>
      <c r="E50" s="40">
        <v>1855788</v>
      </c>
      <c r="F50" s="40">
        <v>1944625.5</v>
      </c>
    </row>
    <row r="51" spans="1:8" x14ac:dyDescent="0.35">
      <c r="A51" s="31" t="s">
        <v>172</v>
      </c>
      <c r="B51" s="36" t="s">
        <v>45</v>
      </c>
      <c r="C51" s="3" t="s">
        <v>43</v>
      </c>
      <c r="D51" s="63">
        <v>970000</v>
      </c>
      <c r="E51" s="40">
        <v>972461</v>
      </c>
      <c r="F51" s="40">
        <v>972459.96</v>
      </c>
    </row>
    <row r="52" spans="1:8" x14ac:dyDescent="0.35">
      <c r="A52" s="31" t="s">
        <v>172</v>
      </c>
      <c r="B52" s="36" t="s">
        <v>46</v>
      </c>
      <c r="C52" s="3" t="s">
        <v>43</v>
      </c>
      <c r="D52" s="63">
        <v>1308817</v>
      </c>
      <c r="E52" s="40">
        <v>1305605</v>
      </c>
      <c r="F52" s="40">
        <v>1305604.92</v>
      </c>
    </row>
    <row r="53" spans="1:8" x14ac:dyDescent="0.35">
      <c r="A53" s="31" t="s">
        <v>172</v>
      </c>
      <c r="B53" s="36" t="s">
        <v>47</v>
      </c>
      <c r="C53" s="3" t="s">
        <v>43</v>
      </c>
      <c r="D53" s="63">
        <v>1764775</v>
      </c>
      <c r="E53" s="40">
        <v>1764768</v>
      </c>
      <c r="F53" s="40">
        <v>1764768.12</v>
      </c>
    </row>
    <row r="54" spans="1:8" x14ac:dyDescent="0.35">
      <c r="A54" s="31" t="s">
        <v>172</v>
      </c>
      <c r="B54" s="36" t="s">
        <v>48</v>
      </c>
      <c r="C54" s="3" t="s">
        <v>43</v>
      </c>
      <c r="D54" s="63">
        <v>3431000</v>
      </c>
      <c r="E54" s="40">
        <v>3431000</v>
      </c>
      <c r="F54" s="40">
        <v>3431000.04</v>
      </c>
    </row>
    <row r="55" spans="1:8" x14ac:dyDescent="0.35">
      <c r="A55" s="62" t="s">
        <v>170</v>
      </c>
      <c r="B55" s="36" t="s">
        <v>59</v>
      </c>
      <c r="C55" s="3" t="s">
        <v>60</v>
      </c>
      <c r="D55" s="63">
        <v>616675</v>
      </c>
      <c r="E55" s="40">
        <v>698893</v>
      </c>
      <c r="F55" s="40">
        <v>698893.08</v>
      </c>
    </row>
    <row r="56" spans="1:8" x14ac:dyDescent="0.35">
      <c r="A56" s="30" t="s">
        <v>172</v>
      </c>
      <c r="B56" s="3" t="s">
        <v>76</v>
      </c>
      <c r="C56" s="3" t="s">
        <v>43</v>
      </c>
      <c r="D56" s="55">
        <v>577339</v>
      </c>
      <c r="E56" s="40">
        <v>837674.94</v>
      </c>
      <c r="F56" s="40">
        <v>838737.42</v>
      </c>
      <c r="G56" s="24"/>
      <c r="H56" s="24"/>
    </row>
    <row r="57" spans="1:8" x14ac:dyDescent="0.35">
      <c r="A57" s="30" t="s">
        <v>172</v>
      </c>
      <c r="B57" s="3" t="s">
        <v>30</v>
      </c>
      <c r="C57" s="3" t="s">
        <v>31</v>
      </c>
      <c r="D57" s="55">
        <v>1076483</v>
      </c>
      <c r="E57" s="40">
        <v>1077978</v>
      </c>
      <c r="F57" s="40">
        <v>1078475.8500000001</v>
      </c>
    </row>
    <row r="58" spans="1:8" x14ac:dyDescent="0.35">
      <c r="A58" s="31" t="s">
        <v>172</v>
      </c>
      <c r="B58" s="36" t="s">
        <v>32</v>
      </c>
      <c r="C58" s="3" t="s">
        <v>31</v>
      </c>
      <c r="D58" s="63">
        <v>514302</v>
      </c>
      <c r="E58" s="40">
        <v>515796</v>
      </c>
      <c r="F58" s="40">
        <v>515298.39999999997</v>
      </c>
    </row>
    <row r="59" spans="1:8" x14ac:dyDescent="0.35">
      <c r="A59" s="31" t="s">
        <v>172</v>
      </c>
      <c r="B59" s="36" t="s">
        <v>33</v>
      </c>
      <c r="C59" s="3" t="s">
        <v>34</v>
      </c>
      <c r="D59" s="63">
        <v>1245811</v>
      </c>
      <c r="E59" s="40">
        <v>1516709</v>
      </c>
      <c r="F59" s="40">
        <v>1492147.27</v>
      </c>
      <c r="G59" s="24"/>
      <c r="H59" s="24"/>
    </row>
    <row r="60" spans="1:8" x14ac:dyDescent="0.35">
      <c r="A60" s="31" t="s">
        <v>172</v>
      </c>
      <c r="B60" s="36" t="s">
        <v>35</v>
      </c>
      <c r="C60" s="3" t="s">
        <v>34</v>
      </c>
      <c r="D60" s="63">
        <v>1082441</v>
      </c>
      <c r="E60" s="40">
        <v>1098148.73</v>
      </c>
      <c r="F60" s="40">
        <v>1094748.5999999999</v>
      </c>
      <c r="G60" s="24"/>
    </row>
    <row r="61" spans="1:8" x14ac:dyDescent="0.35">
      <c r="A61" s="31" t="s">
        <v>172</v>
      </c>
      <c r="B61" s="36" t="s">
        <v>38</v>
      </c>
      <c r="C61" s="3" t="s">
        <v>39</v>
      </c>
      <c r="D61" s="63">
        <v>2126088</v>
      </c>
      <c r="E61" s="40">
        <v>2327222.1271849396</v>
      </c>
      <c r="F61" s="40">
        <v>2348222.6</v>
      </c>
      <c r="G61" s="24"/>
      <c r="H61" s="24"/>
    </row>
    <row r="62" spans="1:8" x14ac:dyDescent="0.35">
      <c r="A62" s="31" t="s">
        <v>172</v>
      </c>
      <c r="B62" s="36" t="s">
        <v>40</v>
      </c>
      <c r="C62" s="3" t="s">
        <v>41</v>
      </c>
      <c r="D62" s="63">
        <v>509901</v>
      </c>
      <c r="E62" s="40">
        <v>507035</v>
      </c>
      <c r="F62" s="40">
        <v>510290.52</v>
      </c>
    </row>
    <row r="63" spans="1:8" x14ac:dyDescent="0.35">
      <c r="A63" s="31" t="s">
        <v>172</v>
      </c>
      <c r="B63" s="36" t="s">
        <v>49</v>
      </c>
      <c r="C63" s="3" t="s">
        <v>50</v>
      </c>
      <c r="D63" s="63">
        <v>300262</v>
      </c>
      <c r="E63" s="40">
        <v>401583</v>
      </c>
      <c r="F63" s="40">
        <v>401583.27</v>
      </c>
      <c r="H63" s="24"/>
    </row>
    <row r="64" spans="1:8" x14ac:dyDescent="0.35">
      <c r="A64" s="62" t="s">
        <v>169</v>
      </c>
      <c r="B64" s="36" t="s">
        <v>53</v>
      </c>
      <c r="C64" s="3" t="s">
        <v>50</v>
      </c>
      <c r="D64" s="63">
        <v>284897</v>
      </c>
      <c r="E64" s="40">
        <v>420112</v>
      </c>
      <c r="F64" s="40">
        <v>420111.64</v>
      </c>
    </row>
    <row r="65" spans="1:10" x14ac:dyDescent="0.35">
      <c r="A65" s="62" t="s">
        <v>168</v>
      </c>
      <c r="B65" s="36" t="s">
        <v>54</v>
      </c>
      <c r="C65" s="3" t="s">
        <v>55</v>
      </c>
      <c r="D65" s="63">
        <v>1523772</v>
      </c>
      <c r="E65" s="40">
        <v>1514495</v>
      </c>
      <c r="F65" s="40">
        <v>1439207.03</v>
      </c>
    </row>
    <row r="66" spans="1:10" x14ac:dyDescent="0.35">
      <c r="A66" s="31" t="s">
        <v>172</v>
      </c>
      <c r="B66" s="36" t="s">
        <v>56</v>
      </c>
      <c r="C66" s="3" t="s">
        <v>26</v>
      </c>
      <c r="D66" s="63">
        <v>449781</v>
      </c>
      <c r="E66" s="40">
        <v>471131</v>
      </c>
      <c r="F66" s="40">
        <v>498624</v>
      </c>
    </row>
    <row r="67" spans="1:10" x14ac:dyDescent="0.35">
      <c r="A67" s="31" t="s">
        <v>172</v>
      </c>
      <c r="B67" s="36" t="s">
        <v>57</v>
      </c>
      <c r="C67" s="3" t="s">
        <v>50</v>
      </c>
      <c r="D67" s="63">
        <v>510399</v>
      </c>
      <c r="E67" s="40">
        <v>595307</v>
      </c>
      <c r="F67" s="40">
        <v>595307.23</v>
      </c>
    </row>
    <row r="68" spans="1:10" x14ac:dyDescent="0.35">
      <c r="A68" s="62" t="s">
        <v>170</v>
      </c>
      <c r="B68" s="36" t="s">
        <v>58</v>
      </c>
      <c r="C68" s="3" t="s">
        <v>41</v>
      </c>
      <c r="D68" s="63">
        <v>647625</v>
      </c>
      <c r="E68" s="40">
        <v>690106.67299999995</v>
      </c>
      <c r="F68" s="40">
        <v>690604.41000000015</v>
      </c>
    </row>
    <row r="69" spans="1:10" x14ac:dyDescent="0.35">
      <c r="A69" s="67" t="s">
        <v>168</v>
      </c>
      <c r="B69" s="65" t="s">
        <v>71</v>
      </c>
      <c r="C69" s="52" t="s">
        <v>50</v>
      </c>
      <c r="D69" s="66">
        <v>184167</v>
      </c>
      <c r="E69" s="40">
        <v>360489</v>
      </c>
      <c r="F69" s="40">
        <v>360489.32999999996</v>
      </c>
    </row>
    <row r="70" spans="1:10" x14ac:dyDescent="0.35">
      <c r="A70" s="95" t="s">
        <v>6</v>
      </c>
      <c r="B70" s="95"/>
      <c r="C70" s="95"/>
      <c r="D70" s="39">
        <f>SUM(D48:D69)</f>
        <v>24397919</v>
      </c>
      <c r="E70" s="39">
        <f>SUM(E48:E69)</f>
        <v>25967537.470184937</v>
      </c>
      <c r="F70" s="39">
        <f>SUM(F48:F69)</f>
        <v>26031271.720000003</v>
      </c>
    </row>
    <row r="71" spans="1:10" ht="15" thickBot="1" x14ac:dyDescent="0.4"/>
    <row r="72" spans="1:10" ht="15" thickBot="1" x14ac:dyDescent="0.4">
      <c r="A72" s="102" t="s">
        <v>179</v>
      </c>
      <c r="B72" s="103"/>
      <c r="C72" s="103"/>
      <c r="D72" s="103"/>
      <c r="E72" s="103"/>
      <c r="F72" s="104"/>
    </row>
    <row r="73" spans="1:10" ht="54.5" thickBot="1" x14ac:dyDescent="0.4">
      <c r="A73" s="1" t="s">
        <v>2</v>
      </c>
      <c r="B73" s="1" t="s">
        <v>13</v>
      </c>
      <c r="C73" s="23" t="s">
        <v>4</v>
      </c>
      <c r="D73" s="22" t="s">
        <v>193</v>
      </c>
      <c r="E73" s="5" t="s">
        <v>5</v>
      </c>
      <c r="F73" s="89" t="s">
        <v>199</v>
      </c>
    </row>
    <row r="74" spans="1:10" x14ac:dyDescent="0.35">
      <c r="A74" s="31" t="s">
        <v>172</v>
      </c>
      <c r="B74" s="68" t="s">
        <v>77</v>
      </c>
      <c r="C74" s="69" t="s">
        <v>62</v>
      </c>
      <c r="D74" s="70">
        <v>751175</v>
      </c>
      <c r="E74" s="4">
        <v>787114</v>
      </c>
      <c r="F74" s="4">
        <v>802441.2699999999</v>
      </c>
      <c r="J74" t="s">
        <v>7</v>
      </c>
    </row>
    <row r="75" spans="1:10" x14ac:dyDescent="0.35">
      <c r="A75" s="31" t="s">
        <v>172</v>
      </c>
      <c r="B75" s="36" t="s">
        <v>78</v>
      </c>
      <c r="C75" s="71" t="s">
        <v>18</v>
      </c>
      <c r="D75" s="72">
        <v>1578757</v>
      </c>
      <c r="E75" s="40">
        <v>1640876</v>
      </c>
      <c r="F75" s="40">
        <v>1517757.31</v>
      </c>
    </row>
    <row r="76" spans="1:10" x14ac:dyDescent="0.35">
      <c r="A76" s="31" t="s">
        <v>172</v>
      </c>
      <c r="B76" s="36" t="s">
        <v>79</v>
      </c>
      <c r="C76" s="71" t="s">
        <v>18</v>
      </c>
      <c r="D76" s="72">
        <v>872456</v>
      </c>
      <c r="E76" s="40">
        <v>647863.5</v>
      </c>
      <c r="F76" s="40">
        <v>575878.67000000004</v>
      </c>
    </row>
    <row r="77" spans="1:10" x14ac:dyDescent="0.35">
      <c r="A77" s="31" t="s">
        <v>172</v>
      </c>
      <c r="B77" s="36" t="s">
        <v>80</v>
      </c>
      <c r="C77" s="71" t="s">
        <v>80</v>
      </c>
      <c r="D77" s="72">
        <v>346240</v>
      </c>
      <c r="E77" s="40">
        <v>346240</v>
      </c>
      <c r="F77" s="40">
        <v>346240.12</v>
      </c>
    </row>
    <row r="78" spans="1:10" x14ac:dyDescent="0.35">
      <c r="A78" s="31" t="s">
        <v>172</v>
      </c>
      <c r="B78" s="36" t="s">
        <v>81</v>
      </c>
      <c r="C78" s="71" t="s">
        <v>39</v>
      </c>
      <c r="D78" s="72">
        <v>1678129</v>
      </c>
      <c r="E78" s="40">
        <v>1675053</v>
      </c>
      <c r="F78" s="40">
        <v>1687451.2399999998</v>
      </c>
    </row>
    <row r="79" spans="1:10" x14ac:dyDescent="0.35">
      <c r="A79" s="31" t="s">
        <v>172</v>
      </c>
      <c r="B79" s="36" t="s">
        <v>82</v>
      </c>
      <c r="C79" s="71" t="s">
        <v>82</v>
      </c>
      <c r="D79" s="72">
        <v>149586</v>
      </c>
      <c r="E79" s="40">
        <v>149586</v>
      </c>
      <c r="F79" s="40">
        <v>149586.04999999999</v>
      </c>
    </row>
    <row r="80" spans="1:10" x14ac:dyDescent="0.35">
      <c r="A80" s="31" t="s">
        <v>172</v>
      </c>
      <c r="B80" s="36" t="s">
        <v>83</v>
      </c>
      <c r="C80" s="71" t="s">
        <v>39</v>
      </c>
      <c r="D80" s="72">
        <v>1135808</v>
      </c>
      <c r="E80" s="40">
        <v>1170713</v>
      </c>
      <c r="F80" s="40">
        <v>1227756.01</v>
      </c>
    </row>
    <row r="81" spans="1:7" x14ac:dyDescent="0.35">
      <c r="A81" s="31" t="s">
        <v>172</v>
      </c>
      <c r="B81" s="73" t="s">
        <v>84</v>
      </c>
      <c r="C81" s="73" t="s">
        <v>50</v>
      </c>
      <c r="D81" s="74">
        <v>910653</v>
      </c>
      <c r="E81" s="40">
        <v>1002621</v>
      </c>
      <c r="F81" s="40">
        <v>1007815.83</v>
      </c>
    </row>
    <row r="82" spans="1:7" x14ac:dyDescent="0.35">
      <c r="A82" s="31" t="s">
        <v>172</v>
      </c>
      <c r="B82" s="36" t="s">
        <v>85</v>
      </c>
      <c r="C82" s="36" t="s">
        <v>62</v>
      </c>
      <c r="D82" s="72">
        <v>454234.37</v>
      </c>
      <c r="E82" s="40">
        <v>456529</v>
      </c>
      <c r="F82" s="40">
        <v>456528.97</v>
      </c>
      <c r="G82" s="24"/>
    </row>
    <row r="83" spans="1:7" x14ac:dyDescent="0.35">
      <c r="A83" s="31" t="s">
        <v>172</v>
      </c>
      <c r="B83" s="36" t="s">
        <v>86</v>
      </c>
      <c r="C83" s="36" t="s">
        <v>62</v>
      </c>
      <c r="D83" s="72">
        <v>1255249.6599999999</v>
      </c>
      <c r="E83" s="40">
        <v>1238234</v>
      </c>
      <c r="F83" s="40">
        <v>1218492.1599999997</v>
      </c>
      <c r="G83" s="24"/>
    </row>
    <row r="84" spans="1:7" x14ac:dyDescent="0.35">
      <c r="A84" s="31" t="s">
        <v>172</v>
      </c>
      <c r="B84" s="73" t="s">
        <v>87</v>
      </c>
      <c r="C84" s="73" t="s">
        <v>39</v>
      </c>
      <c r="D84" s="60">
        <v>1294316.01</v>
      </c>
      <c r="E84" s="40">
        <v>1302573</v>
      </c>
      <c r="F84" s="40">
        <v>1273671.3599999999</v>
      </c>
      <c r="G84" s="24"/>
    </row>
    <row r="85" spans="1:7" x14ac:dyDescent="0.35">
      <c r="A85" s="31" t="s">
        <v>172</v>
      </c>
      <c r="B85" s="73" t="s">
        <v>88</v>
      </c>
      <c r="C85" s="73" t="s">
        <v>89</v>
      </c>
      <c r="D85" s="74">
        <v>605370</v>
      </c>
      <c r="E85" s="40">
        <v>605369</v>
      </c>
      <c r="F85" s="40">
        <v>605369.25</v>
      </c>
      <c r="G85" s="24"/>
    </row>
    <row r="86" spans="1:7" x14ac:dyDescent="0.35">
      <c r="A86" s="75" t="s">
        <v>168</v>
      </c>
      <c r="B86" s="73" t="s">
        <v>90</v>
      </c>
      <c r="C86" s="73" t="s">
        <v>39</v>
      </c>
      <c r="D86" s="74">
        <v>491905</v>
      </c>
      <c r="E86" s="40">
        <v>491905</v>
      </c>
      <c r="F86" s="40">
        <v>491905</v>
      </c>
    </row>
    <row r="87" spans="1:7" x14ac:dyDescent="0.35">
      <c r="A87" s="75" t="s">
        <v>169</v>
      </c>
      <c r="B87" s="73" t="s">
        <v>91</v>
      </c>
      <c r="C87" s="73" t="s">
        <v>50</v>
      </c>
      <c r="D87" s="74">
        <v>206742</v>
      </c>
      <c r="E87" s="40">
        <v>292533</v>
      </c>
      <c r="F87" s="40">
        <v>292533.11</v>
      </c>
    </row>
    <row r="88" spans="1:7" x14ac:dyDescent="0.35">
      <c r="A88" s="75" t="s">
        <v>170</v>
      </c>
      <c r="B88" s="73" t="s">
        <v>92</v>
      </c>
      <c r="C88" s="73" t="s">
        <v>50</v>
      </c>
      <c r="D88" s="74">
        <v>240702</v>
      </c>
      <c r="E88" s="40">
        <v>499297</v>
      </c>
      <c r="F88" s="40">
        <v>499296.95</v>
      </c>
    </row>
    <row r="89" spans="1:7" x14ac:dyDescent="0.35">
      <c r="A89" s="75" t="s">
        <v>169</v>
      </c>
      <c r="B89" s="73" t="s">
        <v>93</v>
      </c>
      <c r="C89" s="73" t="s">
        <v>50</v>
      </c>
      <c r="D89" s="74">
        <v>208545</v>
      </c>
      <c r="E89" s="40">
        <v>83696</v>
      </c>
      <c r="F89" s="40">
        <v>83695.839999999997</v>
      </c>
    </row>
    <row r="90" spans="1:7" x14ac:dyDescent="0.35">
      <c r="A90" s="31" t="s">
        <v>172</v>
      </c>
      <c r="B90" s="73" t="s">
        <v>194</v>
      </c>
      <c r="C90" s="73" t="s">
        <v>94</v>
      </c>
      <c r="D90" s="74">
        <v>1154635</v>
      </c>
      <c r="E90" s="40">
        <v>1227781</v>
      </c>
      <c r="F90" s="40">
        <v>1318872.94</v>
      </c>
      <c r="G90" s="24"/>
    </row>
    <row r="91" spans="1:7" x14ac:dyDescent="0.35">
      <c r="A91" s="31" t="s">
        <v>172</v>
      </c>
      <c r="B91" s="73" t="s">
        <v>95</v>
      </c>
      <c r="C91" s="73" t="s">
        <v>34</v>
      </c>
      <c r="D91" s="74">
        <v>838122</v>
      </c>
      <c r="E91" s="40">
        <v>866520</v>
      </c>
      <c r="F91" s="40">
        <v>863156.64</v>
      </c>
    </row>
    <row r="92" spans="1:7" x14ac:dyDescent="0.35">
      <c r="A92" s="31" t="s">
        <v>172</v>
      </c>
      <c r="B92" s="73" t="s">
        <v>173</v>
      </c>
      <c r="C92" s="73" t="s">
        <v>50</v>
      </c>
      <c r="D92" s="74">
        <v>413220</v>
      </c>
      <c r="E92" s="40">
        <v>388248</v>
      </c>
      <c r="F92" s="40">
        <v>388247.84</v>
      </c>
    </row>
    <row r="93" spans="1:7" x14ac:dyDescent="0.35">
      <c r="A93" s="31" t="s">
        <v>172</v>
      </c>
      <c r="B93" s="73" t="s">
        <v>96</v>
      </c>
      <c r="C93" s="73" t="s">
        <v>50</v>
      </c>
      <c r="D93" s="74">
        <v>1010023</v>
      </c>
      <c r="E93" s="40">
        <v>1033630</v>
      </c>
      <c r="F93" s="40">
        <v>1033629.51</v>
      </c>
    </row>
    <row r="94" spans="1:7" x14ac:dyDescent="0.35">
      <c r="A94" s="31" t="s">
        <v>172</v>
      </c>
      <c r="B94" s="73" t="s">
        <v>97</v>
      </c>
      <c r="C94" s="73" t="s">
        <v>62</v>
      </c>
      <c r="D94" s="74">
        <v>2959741.63</v>
      </c>
      <c r="E94" s="40">
        <v>3143539</v>
      </c>
      <c r="F94" s="40">
        <v>2914196.25</v>
      </c>
      <c r="G94" s="24"/>
    </row>
    <row r="95" spans="1:7" x14ac:dyDescent="0.35">
      <c r="A95" s="31" t="s">
        <v>172</v>
      </c>
      <c r="B95" s="73" t="s">
        <v>98</v>
      </c>
      <c r="C95" s="73" t="s">
        <v>99</v>
      </c>
      <c r="D95" s="74">
        <v>1630536</v>
      </c>
      <c r="E95" s="40">
        <v>1683455.3</v>
      </c>
      <c r="F95" s="40">
        <v>1682255.0799999996</v>
      </c>
    </row>
    <row r="96" spans="1:7" x14ac:dyDescent="0.35">
      <c r="A96" s="31" t="s">
        <v>172</v>
      </c>
      <c r="B96" s="73" t="s">
        <v>100</v>
      </c>
      <c r="C96" s="73" t="s">
        <v>50</v>
      </c>
      <c r="D96" s="74">
        <v>572620</v>
      </c>
      <c r="E96" s="40">
        <v>696787</v>
      </c>
      <c r="F96" s="40">
        <v>696786.51</v>
      </c>
    </row>
    <row r="97" spans="1:8" x14ac:dyDescent="0.35">
      <c r="A97" s="31" t="s">
        <v>172</v>
      </c>
      <c r="B97" s="73" t="s">
        <v>101</v>
      </c>
      <c r="C97" s="73" t="s">
        <v>50</v>
      </c>
      <c r="D97" s="74">
        <v>850334</v>
      </c>
      <c r="E97" s="40">
        <v>938676</v>
      </c>
      <c r="F97" s="40">
        <v>938676</v>
      </c>
    </row>
    <row r="98" spans="1:8" x14ac:dyDescent="0.35">
      <c r="A98" s="31" t="s">
        <v>172</v>
      </c>
      <c r="B98" s="73" t="s">
        <v>102</v>
      </c>
      <c r="C98" s="73" t="s">
        <v>50</v>
      </c>
      <c r="D98" s="74">
        <v>282368</v>
      </c>
      <c r="E98" s="40">
        <v>404451</v>
      </c>
      <c r="F98" s="40">
        <v>404451.35</v>
      </c>
    </row>
    <row r="99" spans="1:8" x14ac:dyDescent="0.35">
      <c r="A99" s="31" t="s">
        <v>172</v>
      </c>
      <c r="B99" s="73" t="s">
        <v>103</v>
      </c>
      <c r="C99" s="73" t="s">
        <v>62</v>
      </c>
      <c r="D99" s="74">
        <v>129275</v>
      </c>
      <c r="E99" s="40">
        <v>129738</v>
      </c>
      <c r="F99" s="40">
        <v>129583.67</v>
      </c>
    </row>
    <row r="100" spans="1:8" x14ac:dyDescent="0.35">
      <c r="A100" s="31" t="s">
        <v>172</v>
      </c>
      <c r="B100" s="73" t="s">
        <v>104</v>
      </c>
      <c r="C100" s="73" t="s">
        <v>60</v>
      </c>
      <c r="D100" s="74">
        <v>547020</v>
      </c>
      <c r="E100" s="40">
        <v>781678</v>
      </c>
      <c r="F100" s="40">
        <v>781678.35</v>
      </c>
    </row>
    <row r="101" spans="1:8" x14ac:dyDescent="0.35">
      <c r="A101" s="75" t="s">
        <v>169</v>
      </c>
      <c r="B101" s="73" t="s">
        <v>105</v>
      </c>
      <c r="C101" s="73" t="s">
        <v>106</v>
      </c>
      <c r="D101" s="74">
        <v>348514</v>
      </c>
      <c r="E101" s="40">
        <v>347923</v>
      </c>
      <c r="F101" s="40">
        <v>351502.96</v>
      </c>
    </row>
    <row r="102" spans="1:8" x14ac:dyDescent="0.35">
      <c r="A102" s="31" t="s">
        <v>172</v>
      </c>
      <c r="B102" s="73" t="s">
        <v>107</v>
      </c>
      <c r="C102" s="73" t="s">
        <v>50</v>
      </c>
      <c r="D102" s="74">
        <v>1410266</v>
      </c>
      <c r="E102" s="40">
        <v>1741946.9416217301</v>
      </c>
      <c r="F102" s="40">
        <v>1741946.95</v>
      </c>
      <c r="G102" s="24"/>
      <c r="H102" s="24"/>
    </row>
    <row r="103" spans="1:8" x14ac:dyDescent="0.35">
      <c r="A103" s="31" t="s">
        <v>172</v>
      </c>
      <c r="B103" s="73" t="s">
        <v>108</v>
      </c>
      <c r="C103" s="73" t="s">
        <v>50</v>
      </c>
      <c r="D103" s="74">
        <v>884675</v>
      </c>
      <c r="E103" s="40">
        <v>1157356</v>
      </c>
      <c r="F103" s="40">
        <v>1157355.8</v>
      </c>
    </row>
    <row r="104" spans="1:8" x14ac:dyDescent="0.35">
      <c r="A104" s="31" t="s">
        <v>172</v>
      </c>
      <c r="B104" s="73" t="s">
        <v>109</v>
      </c>
      <c r="C104" s="73" t="s">
        <v>50</v>
      </c>
      <c r="D104" s="74">
        <v>1224557</v>
      </c>
      <c r="E104" s="40">
        <v>1504715</v>
      </c>
      <c r="F104" s="40">
        <v>1504715.11</v>
      </c>
    </row>
    <row r="105" spans="1:8" x14ac:dyDescent="0.35">
      <c r="A105" s="31" t="s">
        <v>172</v>
      </c>
      <c r="B105" s="73" t="s">
        <v>110</v>
      </c>
      <c r="C105" s="73" t="s">
        <v>50</v>
      </c>
      <c r="D105" s="74">
        <v>397468</v>
      </c>
      <c r="E105" s="40">
        <v>544051</v>
      </c>
      <c r="F105" s="40">
        <v>544050.62</v>
      </c>
    </row>
    <row r="106" spans="1:8" x14ac:dyDescent="0.35">
      <c r="A106" s="31" t="s">
        <v>172</v>
      </c>
      <c r="B106" s="73" t="s">
        <v>111</v>
      </c>
      <c r="C106" s="73" t="s">
        <v>18</v>
      </c>
      <c r="D106" s="74">
        <v>357734</v>
      </c>
      <c r="E106" s="40">
        <v>357734</v>
      </c>
      <c r="F106" s="40">
        <v>357733.92</v>
      </c>
    </row>
    <row r="107" spans="1:8" x14ac:dyDescent="0.35">
      <c r="A107" s="31" t="s">
        <v>172</v>
      </c>
      <c r="B107" s="73" t="s">
        <v>112</v>
      </c>
      <c r="C107" s="73" t="s">
        <v>50</v>
      </c>
      <c r="D107" s="74">
        <v>2884641</v>
      </c>
      <c r="E107" s="40">
        <v>3673413.7827949049</v>
      </c>
      <c r="F107" s="40">
        <v>4429664.0299999993</v>
      </c>
    </row>
    <row r="108" spans="1:8" x14ac:dyDescent="0.35">
      <c r="A108" s="31" t="s">
        <v>172</v>
      </c>
      <c r="B108" s="73" t="s">
        <v>113</v>
      </c>
      <c r="C108" s="73" t="s">
        <v>18</v>
      </c>
      <c r="D108" s="74">
        <v>532018</v>
      </c>
      <c r="E108" s="40">
        <v>539358</v>
      </c>
      <c r="F108" s="40">
        <v>540141.7300000001</v>
      </c>
    </row>
    <row r="109" spans="1:8" x14ac:dyDescent="0.35">
      <c r="A109" s="31" t="s">
        <v>172</v>
      </c>
      <c r="B109" s="73" t="s">
        <v>114</v>
      </c>
      <c r="C109" s="73" t="s">
        <v>62</v>
      </c>
      <c r="D109" s="74">
        <v>3169257</v>
      </c>
      <c r="E109" s="40">
        <v>3096018</v>
      </c>
      <c r="F109" s="40">
        <v>3097337.9699999997</v>
      </c>
      <c r="G109" s="24"/>
    </row>
    <row r="110" spans="1:8" x14ac:dyDescent="0.35">
      <c r="A110" s="31" t="s">
        <v>172</v>
      </c>
      <c r="B110" s="73" t="s">
        <v>115</v>
      </c>
      <c r="C110" s="73" t="s">
        <v>50</v>
      </c>
      <c r="D110" s="74">
        <v>473767</v>
      </c>
      <c r="E110" s="40">
        <v>596663</v>
      </c>
      <c r="F110" s="40">
        <v>596663.43000000005</v>
      </c>
    </row>
    <row r="111" spans="1:8" x14ac:dyDescent="0.35">
      <c r="A111" s="31" t="s">
        <v>172</v>
      </c>
      <c r="B111" s="73" t="s">
        <v>116</v>
      </c>
      <c r="C111" s="73" t="s">
        <v>50</v>
      </c>
      <c r="D111" s="74">
        <v>877333</v>
      </c>
      <c r="E111" s="40">
        <v>1074953.5519057158</v>
      </c>
      <c r="F111" s="40">
        <v>1074953.55</v>
      </c>
    </row>
    <row r="112" spans="1:8" x14ac:dyDescent="0.35">
      <c r="A112" s="31" t="s">
        <v>172</v>
      </c>
      <c r="B112" s="73" t="s">
        <v>117</v>
      </c>
      <c r="C112" s="73" t="s">
        <v>39</v>
      </c>
      <c r="D112" s="74">
        <v>199353</v>
      </c>
      <c r="E112" s="40">
        <v>196116</v>
      </c>
      <c r="F112" s="40">
        <v>196116</v>
      </c>
    </row>
    <row r="113" spans="1:7" x14ac:dyDescent="0.35">
      <c r="A113" s="31" t="s">
        <v>172</v>
      </c>
      <c r="B113" s="73" t="s">
        <v>118</v>
      </c>
      <c r="C113" s="73" t="s">
        <v>67</v>
      </c>
      <c r="D113" s="74">
        <v>664407</v>
      </c>
      <c r="E113" s="40">
        <v>664407</v>
      </c>
      <c r="F113" s="40">
        <v>664407.29</v>
      </c>
    </row>
    <row r="114" spans="1:7" x14ac:dyDescent="0.35">
      <c r="A114" s="31" t="s">
        <v>172</v>
      </c>
      <c r="B114" s="73" t="s">
        <v>119</v>
      </c>
      <c r="C114" s="73" t="s">
        <v>50</v>
      </c>
      <c r="D114" s="74">
        <v>145760</v>
      </c>
      <c r="E114" s="40">
        <v>196402</v>
      </c>
      <c r="F114" s="40">
        <v>196402.21</v>
      </c>
    </row>
    <row r="115" spans="1:7" x14ac:dyDescent="0.35">
      <c r="A115" s="31" t="s">
        <v>172</v>
      </c>
      <c r="B115" s="73" t="s">
        <v>120</v>
      </c>
      <c r="C115" s="73" t="s">
        <v>43</v>
      </c>
      <c r="D115" s="74">
        <v>2369308</v>
      </c>
      <c r="E115" s="40">
        <v>2269565</v>
      </c>
      <c r="F115" s="40">
        <v>2341946.8200000003</v>
      </c>
    </row>
    <row r="116" spans="1:7" x14ac:dyDescent="0.35">
      <c r="A116" s="31" t="s">
        <v>172</v>
      </c>
      <c r="B116" s="73" t="s">
        <v>121</v>
      </c>
      <c r="C116" s="73" t="s">
        <v>50</v>
      </c>
      <c r="D116" s="74">
        <v>90000</v>
      </c>
      <c r="E116" s="40">
        <v>90000</v>
      </c>
      <c r="F116" s="40">
        <v>82863.520000000004</v>
      </c>
    </row>
    <row r="117" spans="1:7" x14ac:dyDescent="0.35">
      <c r="A117" s="75" t="s">
        <v>170</v>
      </c>
      <c r="B117" s="73" t="s">
        <v>122</v>
      </c>
      <c r="C117" s="73" t="s">
        <v>50</v>
      </c>
      <c r="D117" s="74">
        <v>96000</v>
      </c>
      <c r="E117" s="40">
        <v>7366</v>
      </c>
      <c r="F117" s="40">
        <v>5522.99</v>
      </c>
    </row>
    <row r="118" spans="1:7" x14ac:dyDescent="0.35">
      <c r="A118" s="31" t="s">
        <v>172</v>
      </c>
      <c r="B118" s="73" t="s">
        <v>123</v>
      </c>
      <c r="C118" s="73" t="s">
        <v>43</v>
      </c>
      <c r="D118" s="74">
        <v>1178944</v>
      </c>
      <c r="E118" s="40">
        <v>1264725</v>
      </c>
      <c r="F118" s="40">
        <v>1264725.1200000001</v>
      </c>
      <c r="G118" s="24"/>
    </row>
    <row r="119" spans="1:7" x14ac:dyDescent="0.35">
      <c r="A119" s="31" t="s">
        <v>172</v>
      </c>
      <c r="B119" s="73" t="s">
        <v>180</v>
      </c>
      <c r="C119" s="73" t="s">
        <v>39</v>
      </c>
      <c r="D119" s="74">
        <v>72000</v>
      </c>
      <c r="E119" s="40">
        <v>45000</v>
      </c>
      <c r="F119" s="40">
        <v>43586.13</v>
      </c>
      <c r="G119" s="24"/>
    </row>
    <row r="120" spans="1:7" x14ac:dyDescent="0.35">
      <c r="A120" s="31" t="s">
        <v>172</v>
      </c>
      <c r="B120" s="73" t="s">
        <v>124</v>
      </c>
      <c r="C120" s="73" t="s">
        <v>50</v>
      </c>
      <c r="D120" s="74">
        <v>278190</v>
      </c>
      <c r="E120" s="40">
        <v>337846</v>
      </c>
      <c r="F120" s="40">
        <v>337846.24</v>
      </c>
    </row>
    <row r="121" spans="1:7" x14ac:dyDescent="0.35">
      <c r="A121" s="46" t="s">
        <v>172</v>
      </c>
      <c r="B121" s="76" t="s">
        <v>181</v>
      </c>
      <c r="C121" s="77" t="s">
        <v>50</v>
      </c>
      <c r="D121" s="78">
        <v>1041440</v>
      </c>
      <c r="E121" s="40">
        <v>1286457</v>
      </c>
      <c r="F121" s="40">
        <v>1286457.19</v>
      </c>
      <c r="G121" s="56"/>
    </row>
    <row r="122" spans="1:7" x14ac:dyDescent="0.35">
      <c r="A122" s="105" t="s">
        <v>6</v>
      </c>
      <c r="B122" s="106"/>
      <c r="C122" s="107"/>
      <c r="D122" s="39">
        <f>SUM(D74:D121)</f>
        <v>41263394.670000002</v>
      </c>
      <c r="E122" s="39">
        <f>SUM(E74:E121)</f>
        <v>44676722.076322354</v>
      </c>
      <c r="F122" s="39">
        <f>SUM(F74:F121)</f>
        <v>45203892.859999999</v>
      </c>
    </row>
    <row r="123" spans="1:7" ht="15" thickBot="1" x14ac:dyDescent="0.4">
      <c r="A123" s="6"/>
      <c r="B123" s="6"/>
      <c r="C123" s="6"/>
      <c r="D123" s="7"/>
      <c r="E123" s="7"/>
      <c r="F123" s="7"/>
    </row>
    <row r="124" spans="1:7" ht="15" thickBot="1" x14ac:dyDescent="0.4">
      <c r="A124" s="92" t="s">
        <v>185</v>
      </c>
      <c r="B124" s="93"/>
      <c r="C124" s="93"/>
      <c r="D124" s="93"/>
      <c r="E124" s="93"/>
      <c r="F124" s="94"/>
    </row>
    <row r="125" spans="1:7" ht="15" thickBot="1" x14ac:dyDescent="0.4">
      <c r="A125" s="108" t="s">
        <v>182</v>
      </c>
      <c r="B125" s="109"/>
      <c r="C125" s="109"/>
      <c r="D125" s="109"/>
      <c r="E125" s="109"/>
      <c r="F125" s="110"/>
    </row>
    <row r="126" spans="1:7" s="24" customFormat="1" ht="54.5" thickBot="1" x14ac:dyDescent="0.4">
      <c r="A126" s="37" t="s">
        <v>2</v>
      </c>
      <c r="B126" s="37" t="s">
        <v>14</v>
      </c>
      <c r="C126" s="37" t="s">
        <v>15</v>
      </c>
      <c r="D126" s="2" t="s">
        <v>193</v>
      </c>
      <c r="E126" s="5" t="s">
        <v>5</v>
      </c>
      <c r="F126" s="89" t="s">
        <v>199</v>
      </c>
    </row>
    <row r="127" spans="1:7" x14ac:dyDescent="0.35">
      <c r="A127" s="30" t="s">
        <v>172</v>
      </c>
      <c r="B127" s="79" t="s">
        <v>125</v>
      </c>
      <c r="C127" s="3" t="s">
        <v>126</v>
      </c>
      <c r="D127" s="60">
        <v>37665157</v>
      </c>
      <c r="E127" s="32">
        <v>41637872.885238096</v>
      </c>
      <c r="F127" s="32">
        <v>41583091.63000001</v>
      </c>
      <c r="G127" s="24"/>
    </row>
    <row r="128" spans="1:7" x14ac:dyDescent="0.35">
      <c r="A128" s="48" t="s">
        <v>172</v>
      </c>
      <c r="B128" s="80" t="s">
        <v>127</v>
      </c>
      <c r="C128" s="52" t="s">
        <v>128</v>
      </c>
      <c r="D128" s="81">
        <v>549400</v>
      </c>
      <c r="E128" s="51">
        <v>351169</v>
      </c>
      <c r="F128" s="51">
        <v>357177.4</v>
      </c>
      <c r="G128" s="24"/>
    </row>
    <row r="129" spans="1:7" x14ac:dyDescent="0.35">
      <c r="A129" s="95" t="s">
        <v>6</v>
      </c>
      <c r="B129" s="95"/>
      <c r="C129" s="95"/>
      <c r="D129" s="39">
        <f>SUM(D127:D128)</f>
        <v>38214557</v>
      </c>
      <c r="E129" s="39">
        <f>SUM(E127:E128)</f>
        <v>41989041.885238096</v>
      </c>
      <c r="F129" s="39">
        <f>SUM(F127:F128)</f>
        <v>41940269.030000009</v>
      </c>
    </row>
    <row r="130" spans="1:7" ht="15" thickBot="1" x14ac:dyDescent="0.4"/>
    <row r="131" spans="1:7" ht="15" thickBot="1" x14ac:dyDescent="0.4">
      <c r="A131" s="102" t="s">
        <v>184</v>
      </c>
      <c r="B131" s="103"/>
      <c r="C131" s="103"/>
      <c r="D131" s="103"/>
      <c r="E131" s="103"/>
      <c r="F131" s="104"/>
    </row>
    <row r="132" spans="1:7" ht="54.5" thickBot="1" x14ac:dyDescent="0.4">
      <c r="A132" s="37" t="s">
        <v>2</v>
      </c>
      <c r="B132" s="37" t="s">
        <v>14</v>
      </c>
      <c r="C132" s="37" t="s">
        <v>15</v>
      </c>
      <c r="D132" s="2" t="s">
        <v>193</v>
      </c>
      <c r="E132" s="5" t="s">
        <v>5</v>
      </c>
      <c r="F132" s="89" t="s">
        <v>199</v>
      </c>
    </row>
    <row r="133" spans="1:7" x14ac:dyDescent="0.35">
      <c r="A133" s="33" t="s">
        <v>172</v>
      </c>
      <c r="B133" s="54" t="s">
        <v>187</v>
      </c>
      <c r="C133" s="54" t="s">
        <v>188</v>
      </c>
      <c r="D133" s="82">
        <v>39598802</v>
      </c>
      <c r="E133" s="4">
        <v>33788978.649999999</v>
      </c>
      <c r="F133" s="4">
        <v>33794894.289999992</v>
      </c>
      <c r="G133" s="24"/>
    </row>
    <row r="134" spans="1:7" x14ac:dyDescent="0.35">
      <c r="A134" s="48" t="s">
        <v>172</v>
      </c>
      <c r="B134" s="53" t="s">
        <v>187</v>
      </c>
      <c r="C134" s="53" t="s">
        <v>189</v>
      </c>
      <c r="D134" s="83">
        <v>97288497</v>
      </c>
      <c r="E134" s="51">
        <v>110882081.0543</v>
      </c>
      <c r="F134" s="51">
        <v>110303979.81999998</v>
      </c>
      <c r="G134" s="24"/>
    </row>
    <row r="135" spans="1:7" x14ac:dyDescent="0.35">
      <c r="A135" s="95" t="s">
        <v>6</v>
      </c>
      <c r="B135" s="95"/>
      <c r="C135" s="95"/>
      <c r="D135" s="39">
        <f>SUM(D133:D134)</f>
        <v>136887299</v>
      </c>
      <c r="E135" s="39">
        <f t="shared" ref="E135:F135" si="0">SUM(E133:E134)</f>
        <v>144671059.70429999</v>
      </c>
      <c r="F135" s="39">
        <f t="shared" si="0"/>
        <v>144098874.10999995</v>
      </c>
    </row>
    <row r="136" spans="1:7" ht="15" thickBot="1" x14ac:dyDescent="0.4">
      <c r="A136" s="42"/>
      <c r="B136" s="43"/>
      <c r="C136" s="43"/>
      <c r="D136" s="41"/>
      <c r="E136" s="44"/>
      <c r="F136" s="44"/>
    </row>
    <row r="137" spans="1:7" s="8" customFormat="1" ht="14" thickBot="1" x14ac:dyDescent="0.35">
      <c r="A137" s="102" t="s">
        <v>186</v>
      </c>
      <c r="B137" s="103"/>
      <c r="C137" s="103"/>
      <c r="D137" s="103"/>
      <c r="E137" s="103"/>
      <c r="F137" s="104"/>
    </row>
    <row r="138" spans="1:7" s="8" customFormat="1" ht="54.5" thickBot="1" x14ac:dyDescent="0.35">
      <c r="A138" s="1" t="s">
        <v>2</v>
      </c>
      <c r="B138" s="1" t="s">
        <v>13</v>
      </c>
      <c r="C138" s="1" t="s">
        <v>4</v>
      </c>
      <c r="D138" s="2" t="s">
        <v>193</v>
      </c>
      <c r="E138" s="38" t="s">
        <v>5</v>
      </c>
      <c r="F138" s="89" t="s">
        <v>199</v>
      </c>
    </row>
    <row r="139" spans="1:7" s="8" customFormat="1" ht="13.5" x14ac:dyDescent="0.3">
      <c r="A139" s="84" t="s">
        <v>170</v>
      </c>
      <c r="B139" s="71" t="s">
        <v>129</v>
      </c>
      <c r="C139" s="71" t="s">
        <v>26</v>
      </c>
      <c r="D139" s="70">
        <v>257627</v>
      </c>
      <c r="E139" s="90">
        <v>309033</v>
      </c>
      <c r="F139" s="90">
        <v>330810</v>
      </c>
    </row>
    <row r="140" spans="1:7" s="8" customFormat="1" ht="13.5" x14ac:dyDescent="0.3">
      <c r="A140" s="31" t="s">
        <v>172</v>
      </c>
      <c r="B140" s="71" t="s">
        <v>130</v>
      </c>
      <c r="C140" s="71" t="s">
        <v>130</v>
      </c>
      <c r="D140" s="72">
        <v>318034</v>
      </c>
      <c r="E140" s="91">
        <v>368034</v>
      </c>
      <c r="F140" s="91">
        <v>368034</v>
      </c>
    </row>
    <row r="141" spans="1:7" s="8" customFormat="1" ht="13.5" x14ac:dyDescent="0.3">
      <c r="A141" s="31" t="s">
        <v>172</v>
      </c>
      <c r="B141" s="71" t="s">
        <v>131</v>
      </c>
      <c r="C141" s="71" t="s">
        <v>34</v>
      </c>
      <c r="D141" s="55">
        <v>1841693</v>
      </c>
      <c r="E141" s="91">
        <v>1843330</v>
      </c>
      <c r="F141" s="91">
        <v>1843551.3099999998</v>
      </c>
    </row>
    <row r="142" spans="1:7" s="8" customFormat="1" ht="13.5" x14ac:dyDescent="0.3">
      <c r="A142" s="31" t="s">
        <v>172</v>
      </c>
      <c r="B142" s="71" t="s">
        <v>132</v>
      </c>
      <c r="C142" s="71" t="s">
        <v>133</v>
      </c>
      <c r="D142" s="72">
        <v>139892</v>
      </c>
      <c r="E142" s="91">
        <v>139892</v>
      </c>
      <c r="F142" s="91">
        <v>139892.54999999999</v>
      </c>
    </row>
    <row r="143" spans="1:7" s="8" customFormat="1" ht="13.5" x14ac:dyDescent="0.3">
      <c r="A143" s="31" t="s">
        <v>172</v>
      </c>
      <c r="B143" s="71" t="s">
        <v>134</v>
      </c>
      <c r="C143" s="71" t="s">
        <v>26</v>
      </c>
      <c r="D143" s="72">
        <v>732416</v>
      </c>
      <c r="E143" s="91">
        <v>811917</v>
      </c>
      <c r="F143" s="91">
        <v>850958</v>
      </c>
    </row>
    <row r="144" spans="1:7" s="8" customFormat="1" ht="13.5" x14ac:dyDescent="0.3">
      <c r="A144" s="31" t="s">
        <v>172</v>
      </c>
      <c r="B144" s="71" t="s">
        <v>135</v>
      </c>
      <c r="C144" s="71" t="s">
        <v>19</v>
      </c>
      <c r="D144" s="72">
        <v>295026</v>
      </c>
      <c r="E144" s="91">
        <v>442883</v>
      </c>
      <c r="F144" s="91">
        <v>442883.05</v>
      </c>
    </row>
    <row r="145" spans="1:7" s="8" customFormat="1" ht="13.5" x14ac:dyDescent="0.3">
      <c r="A145" s="31" t="s">
        <v>172</v>
      </c>
      <c r="B145" s="36" t="s">
        <v>136</v>
      </c>
      <c r="C145" s="36" t="s">
        <v>62</v>
      </c>
      <c r="D145" s="72">
        <v>1061300</v>
      </c>
      <c r="E145" s="91">
        <v>1156493</v>
      </c>
      <c r="F145" s="91">
        <v>1156493.49</v>
      </c>
      <c r="G145" s="14"/>
    </row>
    <row r="146" spans="1:7" s="8" customFormat="1" ht="13.5" x14ac:dyDescent="0.3">
      <c r="A146" s="31" t="s">
        <v>172</v>
      </c>
      <c r="B146" s="36" t="s">
        <v>137</v>
      </c>
      <c r="C146" s="36" t="s">
        <v>62</v>
      </c>
      <c r="D146" s="72">
        <v>1075980</v>
      </c>
      <c r="E146" s="91">
        <v>1076108</v>
      </c>
      <c r="F146" s="91">
        <v>1076107.53</v>
      </c>
      <c r="G146" s="14"/>
    </row>
    <row r="147" spans="1:7" s="8" customFormat="1" ht="13.5" x14ac:dyDescent="0.3">
      <c r="A147" s="31" t="s">
        <v>172</v>
      </c>
      <c r="B147" s="36" t="s">
        <v>138</v>
      </c>
      <c r="C147" s="36" t="s">
        <v>18</v>
      </c>
      <c r="D147" s="72">
        <v>807680</v>
      </c>
      <c r="E147" s="91">
        <v>807789</v>
      </c>
      <c r="F147" s="91">
        <v>807788.91</v>
      </c>
      <c r="G147" s="14"/>
    </row>
    <row r="148" spans="1:7" s="8" customFormat="1" ht="13.5" x14ac:dyDescent="0.3">
      <c r="A148" s="31" t="s">
        <v>172</v>
      </c>
      <c r="B148" s="71" t="s">
        <v>139</v>
      </c>
      <c r="C148" s="71" t="s">
        <v>18</v>
      </c>
      <c r="D148" s="72">
        <v>658373</v>
      </c>
      <c r="E148" s="91">
        <v>660484</v>
      </c>
      <c r="F148" s="91">
        <v>659779.94000000006</v>
      </c>
    </row>
    <row r="149" spans="1:7" s="8" customFormat="1" ht="13.5" x14ac:dyDescent="0.3">
      <c r="A149" s="31" t="s">
        <v>172</v>
      </c>
      <c r="B149" s="71" t="s">
        <v>140</v>
      </c>
      <c r="C149" s="71" t="s">
        <v>26</v>
      </c>
      <c r="D149" s="72">
        <v>512879</v>
      </c>
      <c r="E149" s="91">
        <v>532926</v>
      </c>
      <c r="F149" s="91">
        <v>534071</v>
      </c>
    </row>
    <row r="150" spans="1:7" s="8" customFormat="1" ht="13.5" x14ac:dyDescent="0.3">
      <c r="A150" s="31" t="s">
        <v>172</v>
      </c>
      <c r="B150" s="71" t="s">
        <v>141</v>
      </c>
      <c r="C150" s="71" t="s">
        <v>34</v>
      </c>
      <c r="D150" s="72">
        <v>1083126</v>
      </c>
      <c r="E150" s="91">
        <v>1083126</v>
      </c>
      <c r="F150" s="91">
        <v>1083126.02</v>
      </c>
    </row>
    <row r="151" spans="1:7" s="8" customFormat="1" ht="13.5" x14ac:dyDescent="0.3">
      <c r="A151" s="31" t="s">
        <v>172</v>
      </c>
      <c r="B151" s="85" t="s">
        <v>142</v>
      </c>
      <c r="C151" s="85" t="s">
        <v>18</v>
      </c>
      <c r="D151" s="72">
        <v>307396</v>
      </c>
      <c r="E151" s="91">
        <v>318995</v>
      </c>
      <c r="F151" s="91">
        <v>441777.08</v>
      </c>
      <c r="G151" s="14"/>
    </row>
    <row r="152" spans="1:7" s="8" customFormat="1" ht="13.5" x14ac:dyDescent="0.3">
      <c r="A152" s="31" t="s">
        <v>172</v>
      </c>
      <c r="B152" s="85" t="s">
        <v>143</v>
      </c>
      <c r="C152" s="85" t="s">
        <v>18</v>
      </c>
      <c r="D152" s="72">
        <v>275626</v>
      </c>
      <c r="E152" s="91">
        <v>259405</v>
      </c>
      <c r="F152" s="91">
        <v>261155.15000000005</v>
      </c>
    </row>
    <row r="153" spans="1:7" s="8" customFormat="1" ht="13.5" x14ac:dyDescent="0.3">
      <c r="A153" s="31" t="s">
        <v>172</v>
      </c>
      <c r="B153" s="71" t="s">
        <v>144</v>
      </c>
      <c r="C153" s="71" t="s">
        <v>19</v>
      </c>
      <c r="D153" s="72">
        <v>762034</v>
      </c>
      <c r="E153" s="91">
        <v>891170</v>
      </c>
      <c r="F153" s="91">
        <v>891169.89</v>
      </c>
    </row>
    <row r="154" spans="1:7" s="8" customFormat="1" ht="13.5" x14ac:dyDescent="0.3">
      <c r="A154" s="31" t="s">
        <v>172</v>
      </c>
      <c r="B154" s="71" t="s">
        <v>145</v>
      </c>
      <c r="C154" s="71" t="s">
        <v>18</v>
      </c>
      <c r="D154" s="72">
        <v>821259</v>
      </c>
      <c r="E154" s="91">
        <v>867077</v>
      </c>
      <c r="F154" s="91">
        <v>895452.2699999999</v>
      </c>
    </row>
    <row r="155" spans="1:7" s="8" customFormat="1" ht="13.5" x14ac:dyDescent="0.3">
      <c r="A155" s="46" t="s">
        <v>172</v>
      </c>
      <c r="B155" s="86" t="s">
        <v>146</v>
      </c>
      <c r="C155" s="86" t="s">
        <v>18</v>
      </c>
      <c r="D155" s="87">
        <v>967408</v>
      </c>
      <c r="E155" s="91">
        <v>992010</v>
      </c>
      <c r="F155" s="91">
        <v>990011.52000000014</v>
      </c>
    </row>
    <row r="156" spans="1:7" s="8" customFormat="1" ht="13.5" x14ac:dyDescent="0.3">
      <c r="A156" s="95" t="s">
        <v>6</v>
      </c>
      <c r="B156" s="95"/>
      <c r="C156" s="95"/>
      <c r="D156" s="39">
        <f>SUM(D139:D155)</f>
        <v>11917749</v>
      </c>
      <c r="E156" s="39">
        <f>SUM(E139:E155)</f>
        <v>12560672</v>
      </c>
      <c r="F156" s="39">
        <f>SUM(F139:F155)</f>
        <v>12773061.710000001</v>
      </c>
    </row>
    <row r="157" spans="1:7" s="8" customFormat="1" ht="15" thickBot="1" x14ac:dyDescent="0.4">
      <c r="A157"/>
      <c r="B157" t="s">
        <v>7</v>
      </c>
      <c r="C157"/>
      <c r="D157"/>
      <c r="E157"/>
      <c r="F157"/>
    </row>
    <row r="158" spans="1:7" s="8" customFormat="1" ht="14" thickBot="1" x14ac:dyDescent="0.35">
      <c r="A158" s="102" t="s">
        <v>183</v>
      </c>
      <c r="B158" s="103"/>
      <c r="C158" s="103"/>
      <c r="D158" s="103"/>
      <c r="E158" s="103"/>
      <c r="F158" s="104"/>
    </row>
    <row r="159" spans="1:7" s="8" customFormat="1" ht="54.5" thickBot="1" x14ac:dyDescent="0.35">
      <c r="A159" s="1" t="s">
        <v>2</v>
      </c>
      <c r="B159" s="1" t="s">
        <v>3</v>
      </c>
      <c r="C159" s="1" t="s">
        <v>4</v>
      </c>
      <c r="D159" s="2" t="s">
        <v>193</v>
      </c>
      <c r="E159" s="5" t="s">
        <v>5</v>
      </c>
      <c r="F159" s="89" t="s">
        <v>199</v>
      </c>
    </row>
    <row r="160" spans="1:7" s="8" customFormat="1" ht="13.5" x14ac:dyDescent="0.3">
      <c r="A160" s="31" t="s">
        <v>172</v>
      </c>
      <c r="B160" s="36" t="s">
        <v>147</v>
      </c>
      <c r="C160" s="36" t="s">
        <v>39</v>
      </c>
      <c r="D160" s="72">
        <v>447936.32999999996</v>
      </c>
      <c r="E160" s="32">
        <v>447936</v>
      </c>
      <c r="F160" s="32">
        <v>447936</v>
      </c>
    </row>
    <row r="161" spans="1:7" s="8" customFormat="1" ht="13.5" x14ac:dyDescent="0.3">
      <c r="A161" s="31" t="s">
        <v>172</v>
      </c>
      <c r="B161" s="3" t="s">
        <v>148</v>
      </c>
      <c r="C161" s="3" t="s">
        <v>148</v>
      </c>
      <c r="D161" s="88">
        <v>395153.41</v>
      </c>
      <c r="E161" s="32">
        <v>391241</v>
      </c>
      <c r="F161" s="32">
        <v>391241</v>
      </c>
    </row>
    <row r="162" spans="1:7" s="8" customFormat="1" ht="13.5" x14ac:dyDescent="0.3">
      <c r="A162" s="31" t="s">
        <v>172</v>
      </c>
      <c r="B162" s="3" t="s">
        <v>149</v>
      </c>
      <c r="C162" s="3" t="s">
        <v>150</v>
      </c>
      <c r="D162" s="88">
        <v>1226869.22</v>
      </c>
      <c r="E162" s="32">
        <v>1226869</v>
      </c>
      <c r="F162" s="32">
        <v>1226869.22</v>
      </c>
    </row>
    <row r="163" spans="1:7" s="8" customFormat="1" ht="13.5" x14ac:dyDescent="0.3">
      <c r="A163" s="31" t="s">
        <v>172</v>
      </c>
      <c r="B163" s="3" t="s">
        <v>151</v>
      </c>
      <c r="C163" s="3" t="s">
        <v>19</v>
      </c>
      <c r="D163" s="88">
        <v>963528.89</v>
      </c>
      <c r="E163" s="32">
        <v>963529</v>
      </c>
      <c r="F163" s="32">
        <v>963528.89</v>
      </c>
    </row>
    <row r="164" spans="1:7" s="8" customFormat="1" ht="13.5" x14ac:dyDescent="0.3">
      <c r="A164" s="31" t="s">
        <v>172</v>
      </c>
      <c r="B164" s="3" t="s">
        <v>152</v>
      </c>
      <c r="C164" s="3" t="s">
        <v>19</v>
      </c>
      <c r="D164" s="88">
        <v>202513.08000000002</v>
      </c>
      <c r="E164" s="32">
        <v>202513</v>
      </c>
      <c r="F164" s="32">
        <v>202513.08</v>
      </c>
    </row>
    <row r="165" spans="1:7" s="8" customFormat="1" ht="13.5" x14ac:dyDescent="0.3">
      <c r="A165" s="31" t="s">
        <v>172</v>
      </c>
      <c r="B165" s="3" t="s">
        <v>153</v>
      </c>
      <c r="C165" s="3" t="s">
        <v>50</v>
      </c>
      <c r="D165" s="88">
        <v>295637</v>
      </c>
      <c r="E165" s="32">
        <v>0</v>
      </c>
      <c r="F165" s="32">
        <v>0</v>
      </c>
    </row>
    <row r="166" spans="1:7" s="8" customFormat="1" ht="13.5" x14ac:dyDescent="0.3">
      <c r="A166" s="31" t="s">
        <v>172</v>
      </c>
      <c r="B166" s="3" t="s">
        <v>154</v>
      </c>
      <c r="C166" s="3" t="s">
        <v>154</v>
      </c>
      <c r="D166" s="88">
        <v>463823</v>
      </c>
      <c r="E166" s="32">
        <v>465224</v>
      </c>
      <c r="F166" s="32">
        <v>467679.58</v>
      </c>
    </row>
    <row r="167" spans="1:7" x14ac:dyDescent="0.35">
      <c r="A167" s="31" t="s">
        <v>172</v>
      </c>
      <c r="B167" s="3" t="s">
        <v>155</v>
      </c>
      <c r="C167" s="3" t="s">
        <v>156</v>
      </c>
      <c r="D167" s="88">
        <v>34340</v>
      </c>
      <c r="E167" s="32">
        <v>34000</v>
      </c>
      <c r="F167" s="32">
        <v>34000</v>
      </c>
      <c r="G167" s="24"/>
    </row>
    <row r="168" spans="1:7" x14ac:dyDescent="0.35">
      <c r="A168" s="58" t="s">
        <v>172</v>
      </c>
      <c r="B168" s="52" t="s">
        <v>157</v>
      </c>
      <c r="C168" s="52" t="s">
        <v>19</v>
      </c>
      <c r="D168" s="87">
        <v>714339.67</v>
      </c>
      <c r="E168" s="32">
        <v>714340</v>
      </c>
      <c r="F168" s="32">
        <v>714339.67</v>
      </c>
    </row>
    <row r="169" spans="1:7" x14ac:dyDescent="0.35">
      <c r="A169" s="111" t="s">
        <v>6</v>
      </c>
      <c r="B169" s="111"/>
      <c r="C169" s="111"/>
      <c r="D169" s="39">
        <f>SUM(D160:D168)</f>
        <v>4744140.6000000006</v>
      </c>
      <c r="E169" s="39">
        <f>SUM(E160:E168)</f>
        <v>4445652</v>
      </c>
      <c r="F169" s="39">
        <f>SUM(F160:F168)</f>
        <v>4448107.4400000004</v>
      </c>
    </row>
    <row r="170" spans="1:7" ht="15" thickBot="1" x14ac:dyDescent="0.4"/>
    <row r="171" spans="1:7" ht="15" thickBot="1" x14ac:dyDescent="0.4">
      <c r="A171" s="113" t="s">
        <v>191</v>
      </c>
      <c r="B171" s="114"/>
      <c r="C171" s="114"/>
      <c r="D171" s="114"/>
      <c r="E171" s="114"/>
      <c r="F171" s="115"/>
    </row>
    <row r="172" spans="1:7" ht="15" thickBot="1" x14ac:dyDescent="0.4">
      <c r="A172" s="102" t="s">
        <v>192</v>
      </c>
      <c r="B172" s="103"/>
      <c r="C172" s="103"/>
      <c r="D172" s="103"/>
      <c r="E172" s="103"/>
      <c r="F172" s="104"/>
    </row>
    <row r="173" spans="1:7" ht="54.5" thickBot="1" x14ac:dyDescent="0.4">
      <c r="A173" s="1" t="s">
        <v>2</v>
      </c>
      <c r="B173" s="1" t="s">
        <v>3</v>
      </c>
      <c r="C173" s="1" t="s">
        <v>4</v>
      </c>
      <c r="D173" s="2" t="s">
        <v>193</v>
      </c>
      <c r="E173" s="5" t="s">
        <v>5</v>
      </c>
      <c r="F173" s="89" t="s">
        <v>199</v>
      </c>
    </row>
    <row r="174" spans="1:7" ht="27" x14ac:dyDescent="0.35">
      <c r="A174" s="73" t="s">
        <v>168</v>
      </c>
      <c r="B174" s="36" t="s">
        <v>158</v>
      </c>
      <c r="C174" s="36" t="s">
        <v>168</v>
      </c>
      <c r="D174" s="72">
        <v>43843</v>
      </c>
      <c r="E174" s="4">
        <v>46594</v>
      </c>
      <c r="F174" s="4">
        <v>50635.11</v>
      </c>
    </row>
    <row r="175" spans="1:7" ht="27" x14ac:dyDescent="0.35">
      <c r="A175" s="48" t="s">
        <v>172</v>
      </c>
      <c r="B175" s="52" t="s">
        <v>159</v>
      </c>
      <c r="C175" s="48" t="s">
        <v>172</v>
      </c>
      <c r="D175" s="87">
        <v>249241</v>
      </c>
      <c r="E175" s="50">
        <v>62835.253333333327</v>
      </c>
      <c r="F175" s="50">
        <v>71224.710000000006</v>
      </c>
    </row>
    <row r="176" spans="1:7" x14ac:dyDescent="0.35">
      <c r="A176" s="95" t="s">
        <v>6</v>
      </c>
      <c r="B176" s="95"/>
      <c r="C176" s="95"/>
      <c r="D176" s="39">
        <f>SUM(D174:D175)</f>
        <v>293084</v>
      </c>
      <c r="E176" s="39">
        <f t="shared" ref="E176:F176" si="1">SUM(E174:E175)</f>
        <v>109429.25333333333</v>
      </c>
      <c r="F176" s="39">
        <f t="shared" si="1"/>
        <v>121859.82</v>
      </c>
    </row>
    <row r="177" spans="1:8" ht="15" thickBot="1" x14ac:dyDescent="0.4">
      <c r="A177" s="6"/>
      <c r="B177" s="6"/>
      <c r="C177" s="6"/>
      <c r="D177" s="7"/>
      <c r="E177" s="7"/>
      <c r="F177" s="7"/>
    </row>
    <row r="178" spans="1:8" ht="15" thickBot="1" x14ac:dyDescent="0.4">
      <c r="A178" s="102" t="s">
        <v>197</v>
      </c>
      <c r="B178" s="103"/>
      <c r="C178" s="103"/>
      <c r="D178" s="103"/>
      <c r="E178" s="103"/>
      <c r="F178" s="104"/>
    </row>
    <row r="179" spans="1:8" ht="54.5" thickBot="1" x14ac:dyDescent="0.4">
      <c r="A179" s="1" t="s">
        <v>2</v>
      </c>
      <c r="B179" s="1" t="s">
        <v>3</v>
      </c>
      <c r="C179" s="1" t="s">
        <v>4</v>
      </c>
      <c r="D179" s="2" t="s">
        <v>193</v>
      </c>
      <c r="E179" s="5" t="s">
        <v>5</v>
      </c>
      <c r="F179" s="89" t="s">
        <v>199</v>
      </c>
      <c r="G179" s="24"/>
    </row>
    <row r="180" spans="1:8" x14ac:dyDescent="0.35">
      <c r="A180" s="33" t="s">
        <v>172</v>
      </c>
      <c r="B180" s="36" t="s">
        <v>160</v>
      </c>
      <c r="C180" s="33" t="s">
        <v>172</v>
      </c>
      <c r="D180" s="72">
        <v>626104</v>
      </c>
      <c r="E180" s="4">
        <v>709436.85676767677</v>
      </c>
      <c r="F180" s="4">
        <v>792917.72999999986</v>
      </c>
      <c r="G180" s="24"/>
    </row>
    <row r="181" spans="1:8" x14ac:dyDescent="0.35">
      <c r="A181" s="30" t="s">
        <v>172</v>
      </c>
      <c r="B181" s="3" t="s">
        <v>161</v>
      </c>
      <c r="C181" s="30" t="s">
        <v>172</v>
      </c>
      <c r="D181" s="88">
        <v>3721828</v>
      </c>
      <c r="E181" s="40">
        <v>4318144.6866666703</v>
      </c>
      <c r="F181" s="4">
        <v>4520507.2700000014</v>
      </c>
      <c r="G181" s="24"/>
      <c r="H181" s="24"/>
    </row>
    <row r="182" spans="1:8" x14ac:dyDescent="0.35">
      <c r="A182" s="30" t="s">
        <v>172</v>
      </c>
      <c r="B182" s="3" t="s">
        <v>162</v>
      </c>
      <c r="C182" s="30" t="s">
        <v>172</v>
      </c>
      <c r="D182" s="88">
        <v>805554.48</v>
      </c>
      <c r="E182" s="40">
        <v>957222.04</v>
      </c>
      <c r="F182" s="4">
        <v>830793.7300000001</v>
      </c>
      <c r="G182" s="24"/>
      <c r="H182" s="24"/>
    </row>
    <row r="183" spans="1:8" ht="27" x14ac:dyDescent="0.35">
      <c r="A183" s="77" t="s">
        <v>168</v>
      </c>
      <c r="B183" s="3" t="s">
        <v>163</v>
      </c>
      <c r="C183" s="3" t="s">
        <v>168</v>
      </c>
      <c r="D183" s="88">
        <v>252320</v>
      </c>
      <c r="E183" s="40">
        <v>552980</v>
      </c>
      <c r="F183" s="4">
        <v>534255.97</v>
      </c>
      <c r="G183" s="24"/>
      <c r="H183" s="24"/>
    </row>
    <row r="184" spans="1:8" x14ac:dyDescent="0.35">
      <c r="A184" s="3" t="s">
        <v>169</v>
      </c>
      <c r="B184" s="3" t="s">
        <v>164</v>
      </c>
      <c r="C184" s="3" t="s">
        <v>169</v>
      </c>
      <c r="D184" s="88">
        <v>437330</v>
      </c>
      <c r="E184" s="40">
        <v>601120</v>
      </c>
      <c r="F184" s="4">
        <v>610380.06000000006</v>
      </c>
    </row>
    <row r="185" spans="1:8" x14ac:dyDescent="0.35">
      <c r="A185" s="3" t="s">
        <v>170</v>
      </c>
      <c r="B185" s="3" t="s">
        <v>165</v>
      </c>
      <c r="C185" s="3" t="s">
        <v>170</v>
      </c>
      <c r="D185" s="88">
        <v>376102</v>
      </c>
      <c r="E185" s="40">
        <v>489200</v>
      </c>
      <c r="F185" s="4">
        <v>454267.8</v>
      </c>
    </row>
    <row r="186" spans="1:8" x14ac:dyDescent="0.35">
      <c r="A186" s="30" t="s">
        <v>172</v>
      </c>
      <c r="B186" s="3" t="s">
        <v>166</v>
      </c>
      <c r="C186" s="30" t="s">
        <v>172</v>
      </c>
      <c r="D186" s="88">
        <v>484976</v>
      </c>
      <c r="E186" s="40">
        <v>491825.39718749997</v>
      </c>
      <c r="F186" s="4">
        <v>513361.09000000008</v>
      </c>
    </row>
    <row r="187" spans="1:8" x14ac:dyDescent="0.35">
      <c r="A187" s="48" t="s">
        <v>172</v>
      </c>
      <c r="B187" s="52" t="s">
        <v>167</v>
      </c>
      <c r="C187" s="48" t="s">
        <v>172</v>
      </c>
      <c r="D187" s="87">
        <v>1563400</v>
      </c>
      <c r="E187" s="40">
        <v>1451150.6835353535</v>
      </c>
      <c r="F187" s="4">
        <v>1463595.7300000002</v>
      </c>
    </row>
    <row r="188" spans="1:8" x14ac:dyDescent="0.35">
      <c r="A188" s="111" t="s">
        <v>6</v>
      </c>
      <c r="B188" s="111"/>
      <c r="C188" s="111"/>
      <c r="D188" s="39">
        <f>SUM(D180:D187)</f>
        <v>8267614.4800000004</v>
      </c>
      <c r="E188" s="39">
        <f>SUM(E180:E187)</f>
        <v>9571079.6641572006</v>
      </c>
      <c r="F188" s="39">
        <f>SUM(F180:F187)</f>
        <v>9720079.3800000008</v>
      </c>
    </row>
    <row r="192" spans="1:8" x14ac:dyDescent="0.35">
      <c r="A192" s="8"/>
      <c r="B192" s="8"/>
      <c r="C192" s="8"/>
      <c r="D192" s="8"/>
      <c r="E192" s="8"/>
      <c r="F192" s="8"/>
    </row>
    <row r="193" spans="1:6" ht="15" thickBot="1" x14ac:dyDescent="0.4"/>
    <row r="194" spans="1:6" ht="15" thickBot="1" x14ac:dyDescent="0.4">
      <c r="C194" s="9" t="s">
        <v>8</v>
      </c>
      <c r="D194" s="10">
        <f>SUM(D21,D27,D44,D70,D122,D129,D135,D156,D169,D176,D188)</f>
        <v>287044499.58000004</v>
      </c>
      <c r="E194" s="10">
        <f>SUM(E21,E27,E44,E70,E122,E129,E135,E156,E169,E176,E188)</f>
        <v>305224807.05353594</v>
      </c>
      <c r="F194" s="10">
        <f>SUM(F21,F27,F44,F70,F122,F129,F135,F156,F169,F176,F188)</f>
        <v>305229911.7899999</v>
      </c>
    </row>
    <row r="196" spans="1:6" x14ac:dyDescent="0.35">
      <c r="A196" s="112" t="s">
        <v>16</v>
      </c>
      <c r="B196" s="112"/>
      <c r="C196" s="112"/>
      <c r="D196" s="11"/>
      <c r="E196" s="12"/>
      <c r="F196" s="12"/>
    </row>
    <row r="197" spans="1:6" x14ac:dyDescent="0.35">
      <c r="A197" s="112"/>
      <c r="B197" s="112"/>
      <c r="C197" s="112"/>
      <c r="D197" s="11"/>
      <c r="E197" s="12"/>
      <c r="F197" s="12"/>
    </row>
    <row r="198" spans="1:6" x14ac:dyDescent="0.35">
      <c r="A198" s="112"/>
      <c r="B198" s="112"/>
      <c r="C198" s="112"/>
      <c r="D198" s="11"/>
      <c r="E198" s="12"/>
      <c r="F198" s="12"/>
    </row>
    <row r="199" spans="1:6" x14ac:dyDescent="0.35">
      <c r="A199" s="13"/>
      <c r="B199" s="13"/>
      <c r="C199" s="13"/>
      <c r="D199" s="12"/>
      <c r="E199" s="12"/>
      <c r="F199" s="12"/>
    </row>
    <row r="200" spans="1:6" x14ac:dyDescent="0.35">
      <c r="A200" s="14"/>
      <c r="B200" s="13"/>
      <c r="C200" s="13"/>
      <c r="D200" s="15"/>
      <c r="E200" s="8"/>
      <c r="F200" s="8"/>
    </row>
    <row r="201" spans="1:6" x14ac:dyDescent="0.35">
      <c r="A201" s="14"/>
      <c r="B201" s="25"/>
      <c r="C201" s="14"/>
      <c r="D201" s="27"/>
      <c r="E201" s="16"/>
      <c r="F201" s="16"/>
    </row>
    <row r="202" spans="1:6" x14ac:dyDescent="0.35">
      <c r="A202" s="17" t="s">
        <v>9</v>
      </c>
      <c r="B202" s="26"/>
      <c r="C202" s="17" t="s">
        <v>10</v>
      </c>
      <c r="D202" s="29"/>
      <c r="E202" s="8"/>
      <c r="F202" s="8"/>
    </row>
    <row r="203" spans="1:6" x14ac:dyDescent="0.35">
      <c r="A203" s="17"/>
      <c r="B203" s="18"/>
      <c r="C203" s="17"/>
      <c r="D203" s="28"/>
      <c r="E203" s="8"/>
      <c r="F203" s="8"/>
    </row>
    <row r="204" spans="1:6" x14ac:dyDescent="0.35">
      <c r="A204" s="14"/>
      <c r="B204" s="14"/>
      <c r="C204" s="14"/>
      <c r="D204" s="15"/>
      <c r="E204" s="16"/>
      <c r="F204" s="16"/>
    </row>
    <row r="205" spans="1:6" x14ac:dyDescent="0.35">
      <c r="A205" s="14"/>
      <c r="B205" s="25"/>
      <c r="C205" s="14"/>
      <c r="D205" s="27"/>
      <c r="E205" s="16"/>
      <c r="F205" s="16"/>
    </row>
    <row r="206" spans="1:6" x14ac:dyDescent="0.35">
      <c r="A206" s="17" t="s">
        <v>11</v>
      </c>
      <c r="B206" s="26"/>
      <c r="C206" s="17" t="s">
        <v>10</v>
      </c>
      <c r="D206" s="29"/>
      <c r="E206" s="8"/>
      <c r="F206" s="8"/>
    </row>
    <row r="207" spans="1:6" x14ac:dyDescent="0.35">
      <c r="A207" s="14"/>
      <c r="B207" s="14"/>
      <c r="C207" s="19"/>
      <c r="D207" s="15"/>
      <c r="E207" s="15"/>
      <c r="F207" s="15"/>
    </row>
  </sheetData>
  <mergeCells count="29">
    <mergeCell ref="A1:B2"/>
    <mergeCell ref="A4:D4"/>
    <mergeCell ref="A7:F7"/>
    <mergeCell ref="A21:C21"/>
    <mergeCell ref="A30:F30"/>
    <mergeCell ref="A23:F23"/>
    <mergeCell ref="A27:C27"/>
    <mergeCell ref="A188:C188"/>
    <mergeCell ref="A196:C198"/>
    <mergeCell ref="A156:C156"/>
    <mergeCell ref="A158:F158"/>
    <mergeCell ref="A169:C169"/>
    <mergeCell ref="A171:F171"/>
    <mergeCell ref="A172:F172"/>
    <mergeCell ref="A176:C176"/>
    <mergeCell ref="A124:F124"/>
    <mergeCell ref="A135:C135"/>
    <mergeCell ref="A6:F6"/>
    <mergeCell ref="A29:F29"/>
    <mergeCell ref="A178:F178"/>
    <mergeCell ref="A137:F137"/>
    <mergeCell ref="A70:C70"/>
    <mergeCell ref="A72:F72"/>
    <mergeCell ref="A122:C122"/>
    <mergeCell ref="A125:F125"/>
    <mergeCell ref="A129:C129"/>
    <mergeCell ref="A44:C44"/>
    <mergeCell ref="A46:F46"/>
    <mergeCell ref="A131:F131"/>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127:B128"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2026-08-04T10:02:05Z</dcterms:created>
  <dcterms:modified xsi:type="dcterms:W3CDTF">2026-08-04T10:02:11Z</dcterms:modified>
</cp:coreProperties>
</file>