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F100BDC-677E-444A-85FE-98C4E04EC819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- Summary Template Exp" sheetId="1" r:id="rId1"/>
  </sheets>
  <definedNames>
    <definedName name="_xlnm.Print_Area" localSheetId="0">'TAB A- Summary Template Exp'!$A$2:$F$81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E28" i="1" l="1"/>
  <c r="F28" i="1"/>
  <c r="E11" i="1" l="1"/>
  <c r="F11" i="1"/>
  <c r="D11" i="1"/>
  <c r="E56" i="1" l="1"/>
  <c r="F56" i="1"/>
  <c r="D56" i="1"/>
  <c r="E61" i="1" l="1"/>
  <c r="F61" i="1"/>
  <c r="E45" i="1"/>
  <c r="F45" i="1"/>
  <c r="D45" i="1"/>
  <c r="E40" i="1"/>
  <c r="F40" i="1"/>
  <c r="E35" i="1"/>
  <c r="F35" i="1"/>
  <c r="E18" i="1"/>
  <c r="F18" i="1"/>
  <c r="E67" i="1" l="1"/>
  <c r="F67" i="1"/>
  <c r="D61" i="1" l="1"/>
  <c r="D40" i="1"/>
  <c r="D35" i="1"/>
  <c r="D18" i="1"/>
  <c r="D67" i="1" l="1"/>
</calcChain>
</file>

<file path=xl/sharedStrings.xml><?xml version="1.0" encoding="utf-8"?>
<sst xmlns="http://schemas.openxmlformats.org/spreadsheetml/2006/main" count="145" uniqueCount="61">
  <si>
    <t>This is the standard Financial Reporting template for Homeless Accommodation &amp; Related Service. Additional expenditure related to COVID-19 should be recorded on TAB B</t>
  </si>
  <si>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</si>
  <si>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</si>
  <si>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</si>
  <si>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</si>
  <si>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</si>
  <si>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  (if applicable)</t>
  </si>
  <si>
    <t>Total Annual Expenditure            (to end of current reporting quarter)</t>
  </si>
  <si>
    <t>SUB TOTALS</t>
  </si>
  <si>
    <t>Category 2A - Scheduled - Supported Emergency Accommodation for Families</t>
  </si>
  <si>
    <t xml:space="preserve"> </t>
  </si>
  <si>
    <t>Category 2B - Scheduled - Supported Emergency Accommodation for Singles</t>
  </si>
  <si>
    <t>Category 2C - Unscheduled - Emergency Accommodation including Commercial Hotels and B&amp;Bs</t>
  </si>
  <si>
    <t>Category 3 - Long-Term Supported Accommodation</t>
  </si>
  <si>
    <t>Category 4 - Day Services</t>
  </si>
  <si>
    <t>Category 5 - Housing Authority Homeless Services Provision including Administration</t>
  </si>
  <si>
    <t xml:space="preserve">Category 5A Housing Authority Prevention Services </t>
  </si>
  <si>
    <t xml:space="preserve">Category 5B Other Housing Authority Services including Administration </t>
  </si>
  <si>
    <t>TOTALS</t>
  </si>
  <si>
    <t>Director of Finance</t>
  </si>
  <si>
    <t>Date</t>
  </si>
  <si>
    <t>Director of Housing</t>
  </si>
  <si>
    <t>Initial 2021 Expenditure Estimate</t>
  </si>
  <si>
    <t>Activity\Service</t>
  </si>
  <si>
    <t>Name of Facility</t>
  </si>
  <si>
    <t xml:space="preserve">Facility Type </t>
  </si>
  <si>
    <t>Description of Service</t>
  </si>
  <si>
    <t>Kildare County Council</t>
  </si>
  <si>
    <t>Housing First</t>
  </si>
  <si>
    <t>PMVT</t>
  </si>
  <si>
    <t>DHPLG/ Mid-East Protocol Agreement - Financial Report 2021</t>
  </si>
  <si>
    <t>I hereby certify that this statement of expenditure relates to the homeless services programme for the Mid-East Region and that the delegated 'Section 10' Exchequer funding allocation is used for the sole purpose of expenditure incurred on this homeless services programme:</t>
  </si>
  <si>
    <t>The Priory, Athy - Family Hub</t>
  </si>
  <si>
    <t>Prosperous - Family Hub</t>
  </si>
  <si>
    <t>Meath County Council</t>
  </si>
  <si>
    <t>Family Hub, Navan</t>
  </si>
  <si>
    <t>Cuan Mhuire</t>
  </si>
  <si>
    <t>Michael Garry House</t>
  </si>
  <si>
    <t>Mount Offaly House</t>
  </si>
  <si>
    <t>Youth for Peace</t>
  </si>
  <si>
    <t>Kerdiffstown</t>
  </si>
  <si>
    <t>Hotel</t>
  </si>
  <si>
    <t>Various</t>
  </si>
  <si>
    <t>Other Emergency Accommodation with no supports</t>
  </si>
  <si>
    <t>Wicklow County Council</t>
  </si>
  <si>
    <t>B&amp;Bs</t>
  </si>
  <si>
    <t>The Warrens, Kilmantin Hill, Wicklow</t>
  </si>
  <si>
    <t xml:space="preserve">Dublin Simon </t>
  </si>
  <si>
    <t>Homeless HAP Placefinder</t>
  </si>
  <si>
    <t>Regional Homeless Services Management</t>
  </si>
  <si>
    <t>Regional LAs</t>
  </si>
  <si>
    <t>Jigginstown Manor</t>
  </si>
  <si>
    <t>Tiglin</t>
  </si>
  <si>
    <t>Homeless Support Officers x 2</t>
  </si>
  <si>
    <t>Tenancy Support Officers x 3</t>
  </si>
  <si>
    <t>Outreach Officers x 3</t>
  </si>
  <si>
    <t>Support to Live</t>
  </si>
  <si>
    <t>Teach íosa</t>
  </si>
  <si>
    <t>Year Ending 31 December 2021</t>
  </si>
  <si>
    <t>San Remo</t>
  </si>
  <si>
    <t>Dublin Simon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</si>
</sst>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wrapText="1"/>
    </xf>
    <xf numFmtId="164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2" xfId="0" applyFont="1" applyBorder="1" applyAlignment="1">
      <alignment wrapText="1"/>
    </xf>
    <xf numFmtId="164" fontId="6" fillId="0" borderId="12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6" fillId="0" borderId="12" xfId="0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164" fontId="6" fillId="0" borderId="16" xfId="1" applyNumberFormat="1" applyFont="1" applyFill="1" applyBorder="1" applyAlignment="1" applyProtection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4" fontId="6" fillId="0" borderId="11" xfId="1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164" fontId="7" fillId="0" borderId="7" xfId="0" applyNumberFormat="1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6" xfId="0" applyFont="1" applyBorder="1"/>
    <xf numFmtId="0" fontId="9" fillId="0" borderId="12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1"/>
  <sheetViews>
    <sheetView tabSelected="1" workbookViewId="0">
      <selection activeCell="A2" sqref="A2:F81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8" customWidth="1"/>
    <col min="4" max="6" width="21.26953125" customWidth="1"/>
  </cols>
  <sheetData>
    <row r="1" spans="1:10" ht="44.25" customHeight="1" thickBot="1" x14ac:dyDescent="0.5">
      <c r="A1" s="68" t="s">
        <v>0</v>
      </c>
      <c r="B1" s="69"/>
      <c r="C1" s="70"/>
      <c r="D1" s="24"/>
      <c r="E1" s="1"/>
      <c r="F1" s="1"/>
    </row>
    <row r="2" spans="1:10" ht="12.75" customHeight="1" x14ac:dyDescent="0.35">
      <c r="A2" s="71" t="s">
        <v>1</v>
      </c>
      <c r="B2" s="71"/>
    </row>
    <row r="3" spans="1:10" ht="12.75" customHeight="1" x14ac:dyDescent="0.35">
      <c r="A3" s="71"/>
      <c r="B3" s="71"/>
    </row>
    <row r="4" spans="1:10" ht="12.75" customHeight="1" x14ac:dyDescent="0.35"/>
    <row r="5" spans="1:10" ht="12.75" customHeight="1" x14ac:dyDescent="0.35">
      <c r="A5" s="72" t="s">
        <v>30</v>
      </c>
      <c r="B5" s="72"/>
      <c r="C5" s="72"/>
      <c r="D5" s="72"/>
    </row>
    <row r="6" spans="1:10" ht="15" customHeight="1" thickBot="1" x14ac:dyDescent="0.4">
      <c r="A6" s="73" t="s">
        <v>58</v>
      </c>
      <c r="B6" s="73"/>
      <c r="C6" s="73"/>
    </row>
    <row r="7" spans="1:10" ht="19" customHeight="1" thickBot="1" x14ac:dyDescent="0.4">
      <c r="A7" s="54" t="s">
        <v>2</v>
      </c>
      <c r="B7" s="55"/>
      <c r="C7" s="55"/>
      <c r="D7" s="55"/>
      <c r="E7" s="55"/>
      <c r="F7" s="56"/>
    </row>
    <row r="8" spans="1:10" ht="51.75" customHeight="1" thickBot="1" x14ac:dyDescent="0.4">
      <c r="A8" s="45" t="s">
        <v>3</v>
      </c>
      <c r="B8" s="46" t="s">
        <v>23</v>
      </c>
      <c r="C8" s="45" t="s">
        <v>5</v>
      </c>
      <c r="D8" s="47" t="s">
        <v>22</v>
      </c>
      <c r="E8" s="48" t="s">
        <v>6</v>
      </c>
      <c r="F8" s="53" t="s">
        <v>7</v>
      </c>
    </row>
    <row r="9" spans="1:10" s="43" customFormat="1" ht="15" customHeight="1" x14ac:dyDescent="0.35">
      <c r="A9" s="25" t="s">
        <v>27</v>
      </c>
      <c r="B9" s="26" t="s">
        <v>28</v>
      </c>
      <c r="C9" s="26" t="s">
        <v>29</v>
      </c>
      <c r="D9" s="27">
        <v>65357.05</v>
      </c>
      <c r="E9" s="42"/>
      <c r="F9" s="42">
        <v>65357.05</v>
      </c>
    </row>
    <row r="10" spans="1:10" s="43" customFormat="1" ht="15" customHeight="1" x14ac:dyDescent="0.35">
      <c r="A10" s="25" t="s">
        <v>27</v>
      </c>
      <c r="B10" s="51" t="s">
        <v>56</v>
      </c>
      <c r="C10" s="52" t="s">
        <v>57</v>
      </c>
      <c r="D10" s="27">
        <v>864</v>
      </c>
      <c r="E10" s="42"/>
      <c r="F10" s="42">
        <v>518.29999999999995</v>
      </c>
    </row>
    <row r="11" spans="1:10" s="43" customFormat="1" ht="15" customHeight="1" x14ac:dyDescent="0.35">
      <c r="A11" s="59" t="s">
        <v>8</v>
      </c>
      <c r="B11" s="60"/>
      <c r="C11" s="61"/>
      <c r="D11" s="40">
        <f>SUM(D9:D10)</f>
        <v>66221.05</v>
      </c>
      <c r="E11" s="40">
        <f t="shared" ref="E11:F11" si="0">SUM(E9:E10)</f>
        <v>0</v>
      </c>
      <c r="F11" s="40">
        <f t="shared" si="0"/>
        <v>65875.350000000006</v>
      </c>
    </row>
    <row r="12" spans="1:10" ht="12.75" customHeight="1" thickBot="1" x14ac:dyDescent="0.4"/>
    <row r="13" spans="1:10" ht="19" customHeight="1" thickBot="1" x14ac:dyDescent="0.4">
      <c r="A13" s="54" t="s">
        <v>9</v>
      </c>
      <c r="B13" s="55"/>
      <c r="C13" s="55"/>
      <c r="D13" s="55"/>
      <c r="E13" s="55"/>
      <c r="F13" s="56"/>
    </row>
    <row r="14" spans="1:10" ht="51.75" customHeight="1" thickBot="1" x14ac:dyDescent="0.4">
      <c r="A14" s="45" t="s">
        <v>3</v>
      </c>
      <c r="B14" s="45" t="s">
        <v>24</v>
      </c>
      <c r="C14" s="45" t="s">
        <v>5</v>
      </c>
      <c r="D14" s="47" t="s">
        <v>22</v>
      </c>
      <c r="E14" s="48" t="s">
        <v>6</v>
      </c>
      <c r="F14" s="53" t="s">
        <v>7</v>
      </c>
      <c r="J14" t="s">
        <v>10</v>
      </c>
    </row>
    <row r="15" spans="1:10" s="43" customFormat="1" ht="15" customHeight="1" x14ac:dyDescent="0.35">
      <c r="A15" s="28" t="s">
        <v>27</v>
      </c>
      <c r="B15" s="29" t="s">
        <v>32</v>
      </c>
      <c r="C15" s="30" t="s">
        <v>29</v>
      </c>
      <c r="D15" s="31">
        <v>298000</v>
      </c>
      <c r="E15" s="3"/>
      <c r="F15" s="3">
        <v>298000</v>
      </c>
    </row>
    <row r="16" spans="1:10" s="43" customFormat="1" ht="15" customHeight="1" x14ac:dyDescent="0.35">
      <c r="A16" s="32" t="s">
        <v>27</v>
      </c>
      <c r="B16" s="4" t="s">
        <v>33</v>
      </c>
      <c r="C16" s="30" t="s">
        <v>29</v>
      </c>
      <c r="D16" s="27">
        <v>198000</v>
      </c>
      <c r="E16" s="3"/>
      <c r="F16" s="3">
        <v>198000</v>
      </c>
    </row>
    <row r="17" spans="1:6" s="43" customFormat="1" ht="15" customHeight="1" x14ac:dyDescent="0.35">
      <c r="A17" s="32" t="s">
        <v>34</v>
      </c>
      <c r="B17" s="4" t="s">
        <v>35</v>
      </c>
      <c r="C17" s="30" t="s">
        <v>29</v>
      </c>
      <c r="D17" s="27">
        <v>210000</v>
      </c>
      <c r="E17" s="3"/>
      <c r="F17" s="3">
        <v>307500</v>
      </c>
    </row>
    <row r="18" spans="1:6" s="43" customFormat="1" ht="15" customHeight="1" x14ac:dyDescent="0.35">
      <c r="A18" s="59" t="s">
        <v>8</v>
      </c>
      <c r="B18" s="60"/>
      <c r="C18" s="61"/>
      <c r="D18" s="40">
        <f>SUM(D15:D17)</f>
        <v>706000</v>
      </c>
      <c r="E18" s="40">
        <f t="shared" ref="E18:F18" si="1">SUM(E15:E17)</f>
        <v>0</v>
      </c>
      <c r="F18" s="40">
        <f t="shared" si="1"/>
        <v>803500</v>
      </c>
    </row>
    <row r="19" spans="1:6" ht="12.75" customHeight="1" thickBot="1" x14ac:dyDescent="0.4"/>
    <row r="20" spans="1:6" ht="19" customHeight="1" thickBot="1" x14ac:dyDescent="0.4">
      <c r="A20" s="54" t="s">
        <v>11</v>
      </c>
      <c r="B20" s="55"/>
      <c r="C20" s="55"/>
      <c r="D20" s="55"/>
      <c r="E20" s="55"/>
      <c r="F20" s="56"/>
    </row>
    <row r="21" spans="1:6" ht="51.75" customHeight="1" thickBot="1" x14ac:dyDescent="0.4">
      <c r="A21" s="45" t="s">
        <v>3</v>
      </c>
      <c r="B21" s="45" t="s">
        <v>24</v>
      </c>
      <c r="C21" s="45" t="s">
        <v>5</v>
      </c>
      <c r="D21" s="47" t="s">
        <v>22</v>
      </c>
      <c r="E21" s="48" t="s">
        <v>6</v>
      </c>
      <c r="F21" s="53" t="s">
        <v>7</v>
      </c>
    </row>
    <row r="22" spans="1:6" s="43" customFormat="1" ht="15" customHeight="1" x14ac:dyDescent="0.35">
      <c r="A22" s="28" t="s">
        <v>27</v>
      </c>
      <c r="B22" s="29" t="s">
        <v>36</v>
      </c>
      <c r="C22" s="29" t="s">
        <v>36</v>
      </c>
      <c r="D22" s="5">
        <v>20000</v>
      </c>
      <c r="E22" s="3"/>
      <c r="F22" s="3">
        <v>10401.299999999999</v>
      </c>
    </row>
    <row r="23" spans="1:6" s="43" customFormat="1" ht="15" customHeight="1" x14ac:dyDescent="0.35">
      <c r="A23" s="32" t="s">
        <v>27</v>
      </c>
      <c r="B23" s="4" t="s">
        <v>37</v>
      </c>
      <c r="C23" s="4" t="s">
        <v>29</v>
      </c>
      <c r="D23" s="5">
        <v>298000</v>
      </c>
      <c r="E23" s="3"/>
      <c r="F23" s="3">
        <v>298000</v>
      </c>
    </row>
    <row r="24" spans="1:6" s="43" customFormat="1" ht="15" customHeight="1" x14ac:dyDescent="0.35">
      <c r="A24" s="32" t="s">
        <v>27</v>
      </c>
      <c r="B24" s="4" t="s">
        <v>38</v>
      </c>
      <c r="C24" s="4" t="s">
        <v>39</v>
      </c>
      <c r="D24" s="5">
        <v>160000</v>
      </c>
      <c r="E24" s="3"/>
      <c r="F24" s="3">
        <v>160000</v>
      </c>
    </row>
    <row r="25" spans="1:6" s="43" customFormat="1" ht="15" customHeight="1" x14ac:dyDescent="0.35">
      <c r="A25" s="32" t="s">
        <v>27</v>
      </c>
      <c r="B25" s="4" t="s">
        <v>40</v>
      </c>
      <c r="C25" s="4" t="s">
        <v>29</v>
      </c>
      <c r="D25" s="5">
        <v>605245</v>
      </c>
      <c r="E25" s="3"/>
      <c r="F25" s="3">
        <v>480245</v>
      </c>
    </row>
    <row r="26" spans="1:6" s="43" customFormat="1" ht="15" customHeight="1" x14ac:dyDescent="0.35">
      <c r="A26" s="30" t="s">
        <v>27</v>
      </c>
      <c r="B26" s="30" t="s">
        <v>51</v>
      </c>
      <c r="C26" s="30" t="s">
        <v>52</v>
      </c>
      <c r="D26" s="5">
        <v>150000</v>
      </c>
      <c r="E26" s="44"/>
      <c r="F26" s="44">
        <v>150000</v>
      </c>
    </row>
    <row r="27" spans="1:6" s="43" customFormat="1" ht="15" customHeight="1" x14ac:dyDescent="0.35">
      <c r="A27" s="30" t="s">
        <v>44</v>
      </c>
      <c r="B27" s="30" t="s">
        <v>59</v>
      </c>
      <c r="C27" s="30" t="s">
        <v>60</v>
      </c>
      <c r="D27" s="5">
        <v>600000</v>
      </c>
      <c r="E27" s="44"/>
      <c r="F27" s="44">
        <v>762530.85</v>
      </c>
    </row>
    <row r="28" spans="1:6" s="43" customFormat="1" ht="15" customHeight="1" x14ac:dyDescent="0.35">
      <c r="A28" s="59" t="s">
        <v>8</v>
      </c>
      <c r="B28" s="60"/>
      <c r="C28" s="61"/>
      <c r="D28" s="40">
        <f>SUM(D22:D27)</f>
        <v>1833245</v>
      </c>
      <c r="E28" s="40">
        <f t="shared" ref="E28:F28" si="2">SUM(E22:E27)</f>
        <v>0</v>
      </c>
      <c r="F28" s="40">
        <f t="shared" si="2"/>
        <v>1861177.15</v>
      </c>
    </row>
    <row r="29" spans="1:6" ht="12.75" customHeight="1" thickBot="1" x14ac:dyDescent="0.4">
      <c r="A29" s="6"/>
      <c r="B29" s="6"/>
      <c r="C29" s="6"/>
      <c r="D29" s="7"/>
      <c r="E29" s="7"/>
      <c r="F29" s="7"/>
    </row>
    <row r="30" spans="1:6" ht="19" customHeight="1" thickBot="1" x14ac:dyDescent="0.4">
      <c r="A30" s="54" t="s">
        <v>12</v>
      </c>
      <c r="B30" s="55"/>
      <c r="C30" s="55"/>
      <c r="D30" s="55"/>
      <c r="E30" s="55"/>
      <c r="F30" s="56"/>
    </row>
    <row r="31" spans="1:6" ht="51.75" customHeight="1" thickBot="1" x14ac:dyDescent="0.4">
      <c r="A31" s="45" t="s">
        <v>3</v>
      </c>
      <c r="B31" s="45" t="s">
        <v>25</v>
      </c>
      <c r="C31" s="45" t="s">
        <v>26</v>
      </c>
      <c r="D31" s="47" t="s">
        <v>22</v>
      </c>
      <c r="E31" s="48" t="s">
        <v>6</v>
      </c>
      <c r="F31" s="53" t="s">
        <v>7</v>
      </c>
    </row>
    <row r="32" spans="1:6" s="43" customFormat="1" ht="15" customHeight="1" x14ac:dyDescent="0.35">
      <c r="A32" s="33" t="s">
        <v>27</v>
      </c>
      <c r="B32" s="34" t="s">
        <v>41</v>
      </c>
      <c r="C32" s="4" t="s">
        <v>42</v>
      </c>
      <c r="D32" s="35">
        <v>2500000</v>
      </c>
      <c r="E32" s="3"/>
      <c r="F32" s="3">
        <v>1328759.9099999999</v>
      </c>
    </row>
    <row r="33" spans="1:10" s="43" customFormat="1" ht="27" x14ac:dyDescent="0.35">
      <c r="A33" s="36" t="s">
        <v>34</v>
      </c>
      <c r="B33" s="37" t="s">
        <v>43</v>
      </c>
      <c r="C33" s="4" t="s">
        <v>42</v>
      </c>
      <c r="D33" s="38">
        <v>2300000</v>
      </c>
      <c r="E33" s="3"/>
      <c r="F33" s="3">
        <v>3296036.65</v>
      </c>
    </row>
    <row r="34" spans="1:10" s="43" customFormat="1" ht="15" customHeight="1" x14ac:dyDescent="0.35">
      <c r="A34" s="36" t="s">
        <v>44</v>
      </c>
      <c r="B34" s="37" t="s">
        <v>45</v>
      </c>
      <c r="C34" s="4" t="s">
        <v>42</v>
      </c>
      <c r="D34" s="38">
        <v>815000</v>
      </c>
      <c r="E34" s="3"/>
      <c r="F34" s="3">
        <v>597988.41</v>
      </c>
    </row>
    <row r="35" spans="1:10" s="43" customFormat="1" ht="15" customHeight="1" x14ac:dyDescent="0.35">
      <c r="A35" s="59" t="s">
        <v>8</v>
      </c>
      <c r="B35" s="60"/>
      <c r="C35" s="61"/>
      <c r="D35" s="40">
        <f>SUM(D32:D34)</f>
        <v>5615000</v>
      </c>
      <c r="E35" s="40">
        <f t="shared" ref="E35:F35" si="3">SUM(E32:E34)</f>
        <v>0</v>
      </c>
      <c r="F35" s="40">
        <f t="shared" si="3"/>
        <v>5222784.97</v>
      </c>
    </row>
    <row r="36" spans="1:10" ht="12.75" customHeight="1" thickBot="1" x14ac:dyDescent="0.4">
      <c r="A36" s="6"/>
      <c r="B36" s="6"/>
      <c r="C36" s="6"/>
      <c r="D36" s="7"/>
      <c r="E36" s="7"/>
      <c r="F36" s="7"/>
    </row>
    <row r="37" spans="1:10" ht="19" customHeight="1" thickBot="1" x14ac:dyDescent="0.4">
      <c r="A37" s="54" t="s">
        <v>13</v>
      </c>
      <c r="B37" s="55"/>
      <c r="C37" s="55"/>
      <c r="D37" s="55"/>
      <c r="E37" s="55"/>
      <c r="F37" s="56"/>
    </row>
    <row r="38" spans="1:10" ht="51.75" customHeight="1" thickBot="1" x14ac:dyDescent="0.4">
      <c r="A38" s="45" t="s">
        <v>3</v>
      </c>
      <c r="B38" s="45" t="s">
        <v>24</v>
      </c>
      <c r="C38" s="45" t="s">
        <v>5</v>
      </c>
      <c r="D38" s="47" t="s">
        <v>22</v>
      </c>
      <c r="E38" s="48" t="s">
        <v>6</v>
      </c>
      <c r="F38" s="53" t="s">
        <v>7</v>
      </c>
    </row>
    <row r="39" spans="1:10" s="43" customFormat="1" ht="15" customHeight="1" x14ac:dyDescent="0.35">
      <c r="A39" s="32" t="s">
        <v>44</v>
      </c>
      <c r="B39" s="4" t="s">
        <v>46</v>
      </c>
      <c r="C39" s="4" t="s">
        <v>47</v>
      </c>
      <c r="D39" s="2">
        <v>85200</v>
      </c>
      <c r="E39" s="3"/>
      <c r="F39" s="3">
        <v>119050.57</v>
      </c>
      <c r="J39" s="43" t="s">
        <v>10</v>
      </c>
    </row>
    <row r="40" spans="1:10" s="43" customFormat="1" ht="15" customHeight="1" x14ac:dyDescent="0.35">
      <c r="A40" s="57" t="s">
        <v>8</v>
      </c>
      <c r="B40" s="57"/>
      <c r="C40" s="57"/>
      <c r="D40" s="40">
        <f>SUM(D39:D39)</f>
        <v>85200</v>
      </c>
      <c r="E40" s="40">
        <f t="shared" ref="E40:F40" si="4">SUM(E39:E39)</f>
        <v>0</v>
      </c>
      <c r="F40" s="40">
        <f t="shared" si="4"/>
        <v>119050.57</v>
      </c>
    </row>
    <row r="41" spans="1:10" ht="12.75" customHeight="1" thickBot="1" x14ac:dyDescent="0.4">
      <c r="B41" t="s">
        <v>10</v>
      </c>
    </row>
    <row r="42" spans="1:10" ht="19" customHeight="1" thickBot="1" x14ac:dyDescent="0.4">
      <c r="A42" s="54" t="s">
        <v>14</v>
      </c>
      <c r="B42" s="55"/>
      <c r="C42" s="55"/>
      <c r="D42" s="55"/>
      <c r="E42" s="55"/>
      <c r="F42" s="56"/>
    </row>
    <row r="43" spans="1:10" ht="51.75" customHeight="1" thickBot="1" x14ac:dyDescent="0.4">
      <c r="A43" s="45" t="s">
        <v>3</v>
      </c>
      <c r="B43" s="45" t="s">
        <v>4</v>
      </c>
      <c r="C43" s="45" t="s">
        <v>5</v>
      </c>
      <c r="D43" s="47" t="s">
        <v>22</v>
      </c>
      <c r="E43" s="48" t="s">
        <v>6</v>
      </c>
      <c r="F43" s="53" t="s">
        <v>7</v>
      </c>
      <c r="I43" t="s">
        <v>10</v>
      </c>
    </row>
    <row r="44" spans="1:10" x14ac:dyDescent="0.35">
      <c r="A44" s="41"/>
      <c r="B44" s="4"/>
      <c r="C44" s="4"/>
      <c r="D44" s="2"/>
      <c r="E44" s="3"/>
      <c r="F44" s="3"/>
    </row>
    <row r="45" spans="1:10" ht="12.75" customHeight="1" x14ac:dyDescent="0.35">
      <c r="A45" s="59" t="s">
        <v>8</v>
      </c>
      <c r="B45" s="60"/>
      <c r="C45" s="61"/>
      <c r="D45" s="40">
        <f>SUM(D44:D44)</f>
        <v>0</v>
      </c>
      <c r="E45" s="40">
        <f t="shared" ref="E45:F45" si="5">SUM(E44:E44)</f>
        <v>0</v>
      </c>
      <c r="F45" s="40">
        <f t="shared" si="5"/>
        <v>0</v>
      </c>
    </row>
    <row r="46" spans="1:10" ht="12.75" customHeight="1" thickBot="1" x14ac:dyDescent="0.4"/>
    <row r="47" spans="1:10" ht="19" customHeight="1" thickBot="1" x14ac:dyDescent="0.4">
      <c r="A47" s="65" t="s">
        <v>15</v>
      </c>
      <c r="B47" s="66"/>
      <c r="C47" s="66"/>
      <c r="D47" s="66"/>
      <c r="E47" s="66"/>
      <c r="F47" s="67"/>
    </row>
    <row r="48" spans="1:10" ht="19" customHeight="1" thickBot="1" x14ac:dyDescent="0.4">
      <c r="A48" s="62" t="s">
        <v>16</v>
      </c>
      <c r="B48" s="63"/>
      <c r="C48" s="63"/>
      <c r="D48" s="63"/>
      <c r="E48" s="63"/>
      <c r="F48" s="64"/>
    </row>
    <row r="49" spans="1:6" ht="51.75" customHeight="1" thickBot="1" x14ac:dyDescent="0.4">
      <c r="A49" s="45" t="s">
        <v>3</v>
      </c>
      <c r="B49" s="45" t="s">
        <v>4</v>
      </c>
      <c r="C49" s="45" t="s">
        <v>5</v>
      </c>
      <c r="D49" s="47" t="s">
        <v>22</v>
      </c>
      <c r="E49" s="48" t="s">
        <v>6</v>
      </c>
      <c r="F49" s="53" t="s">
        <v>7</v>
      </c>
    </row>
    <row r="50" spans="1:6" s="43" customFormat="1" ht="15" customHeight="1" x14ac:dyDescent="0.35">
      <c r="A50" s="28" t="s">
        <v>27</v>
      </c>
      <c r="B50" s="39" t="s">
        <v>48</v>
      </c>
      <c r="C50" s="29" t="s">
        <v>27</v>
      </c>
      <c r="D50" s="27">
        <v>50000</v>
      </c>
      <c r="E50" s="3"/>
      <c r="F50" s="3">
        <v>51978.48</v>
      </c>
    </row>
    <row r="51" spans="1:6" s="43" customFormat="1" ht="15" customHeight="1" x14ac:dyDescent="0.35">
      <c r="A51" s="32" t="s">
        <v>34</v>
      </c>
      <c r="B51" s="39" t="s">
        <v>48</v>
      </c>
      <c r="C51" s="4" t="s">
        <v>34</v>
      </c>
      <c r="D51" s="27">
        <v>50000</v>
      </c>
      <c r="E51" s="3"/>
      <c r="F51" s="3">
        <v>44426.3</v>
      </c>
    </row>
    <row r="52" spans="1:6" s="43" customFormat="1" ht="15" customHeight="1" x14ac:dyDescent="0.35">
      <c r="A52" s="30" t="s">
        <v>44</v>
      </c>
      <c r="B52" s="30" t="s">
        <v>48</v>
      </c>
      <c r="C52" s="30" t="s">
        <v>44</v>
      </c>
      <c r="D52" s="27">
        <v>50000</v>
      </c>
      <c r="E52" s="3"/>
      <c r="F52" s="3">
        <v>54521.03</v>
      </c>
    </row>
    <row r="53" spans="1:6" s="43" customFormat="1" ht="15" customHeight="1" x14ac:dyDescent="0.35">
      <c r="A53" s="30" t="s">
        <v>27</v>
      </c>
      <c r="B53" s="30" t="s">
        <v>53</v>
      </c>
      <c r="C53" s="30" t="s">
        <v>27</v>
      </c>
      <c r="D53" s="27">
        <v>100000</v>
      </c>
      <c r="E53" s="3"/>
      <c r="F53" s="3">
        <v>80950.820000000007</v>
      </c>
    </row>
    <row r="54" spans="1:6" s="43" customFormat="1" ht="15" customHeight="1" x14ac:dyDescent="0.3">
      <c r="A54" s="30" t="s">
        <v>27</v>
      </c>
      <c r="B54" s="49" t="s">
        <v>55</v>
      </c>
      <c r="C54" s="30" t="s">
        <v>27</v>
      </c>
      <c r="D54" s="27">
        <v>180000</v>
      </c>
      <c r="E54" s="3"/>
      <c r="F54" s="3">
        <v>98595.19</v>
      </c>
    </row>
    <row r="55" spans="1:6" s="43" customFormat="1" ht="15" customHeight="1" x14ac:dyDescent="0.3">
      <c r="A55" s="32" t="s">
        <v>27</v>
      </c>
      <c r="B55" s="50" t="s">
        <v>54</v>
      </c>
      <c r="C55" s="41" t="s">
        <v>27</v>
      </c>
      <c r="D55" s="27">
        <v>150000</v>
      </c>
      <c r="E55" s="3"/>
      <c r="F55" s="3">
        <v>88243.71</v>
      </c>
    </row>
    <row r="56" spans="1:6" s="43" customFormat="1" ht="15" customHeight="1" x14ac:dyDescent="0.35">
      <c r="A56" s="57" t="s">
        <v>8</v>
      </c>
      <c r="B56" s="57"/>
      <c r="C56" s="57"/>
      <c r="D56" s="40">
        <f>SUM(D50:D55)</f>
        <v>580000</v>
      </c>
      <c r="E56" s="40">
        <f t="shared" ref="E56:F56" si="6">SUM(E50:E55)</f>
        <v>0</v>
      </c>
      <c r="F56" s="40">
        <f t="shared" si="6"/>
        <v>418715.53</v>
      </c>
    </row>
    <row r="57" spans="1:6" ht="12.75" customHeight="1" thickBot="1" x14ac:dyDescent="0.4">
      <c r="A57" s="6"/>
      <c r="B57" s="6"/>
      <c r="C57" s="6"/>
      <c r="D57" s="7"/>
      <c r="E57" s="7"/>
      <c r="F57" s="7"/>
    </row>
    <row r="58" spans="1:6" ht="19" customHeight="1" thickBot="1" x14ac:dyDescent="0.4">
      <c r="A58" s="62" t="s">
        <v>17</v>
      </c>
      <c r="B58" s="63"/>
      <c r="C58" s="63"/>
      <c r="D58" s="63"/>
      <c r="E58" s="63"/>
      <c r="F58" s="64"/>
    </row>
    <row r="59" spans="1:6" ht="51.75" customHeight="1" thickBot="1" x14ac:dyDescent="0.4">
      <c r="A59" s="45" t="s">
        <v>3</v>
      </c>
      <c r="B59" s="45" t="s">
        <v>4</v>
      </c>
      <c r="C59" s="45" t="s">
        <v>5</v>
      </c>
      <c r="D59" s="47" t="s">
        <v>22</v>
      </c>
      <c r="E59" s="48" t="s">
        <v>6</v>
      </c>
      <c r="F59" s="53" t="s">
        <v>7</v>
      </c>
    </row>
    <row r="60" spans="1:6" s="43" customFormat="1" ht="15" customHeight="1" x14ac:dyDescent="0.35">
      <c r="A60" s="32" t="s">
        <v>50</v>
      </c>
      <c r="B60" s="39" t="s">
        <v>49</v>
      </c>
      <c r="C60" s="4" t="s">
        <v>50</v>
      </c>
      <c r="D60" s="27">
        <v>539000</v>
      </c>
      <c r="E60" s="3"/>
      <c r="F60" s="3">
        <v>935236.23</v>
      </c>
    </row>
    <row r="61" spans="1:6" s="43" customFormat="1" ht="15" customHeight="1" x14ac:dyDescent="0.35">
      <c r="A61" s="57" t="s">
        <v>8</v>
      </c>
      <c r="B61" s="57"/>
      <c r="C61" s="57"/>
      <c r="D61" s="40">
        <f>SUM(D60:D60)</f>
        <v>539000</v>
      </c>
      <c r="E61" s="40">
        <f t="shared" ref="E61:F61" si="7">SUM(E60:E60)</f>
        <v>0</v>
      </c>
      <c r="F61" s="40">
        <f t="shared" si="7"/>
        <v>935236.23</v>
      </c>
    </row>
    <row r="62" spans="1:6" ht="12.75" customHeight="1" x14ac:dyDescent="0.35"/>
    <row r="64" spans="1:6" ht="15.75" customHeight="1" x14ac:dyDescent="0.35"/>
    <row r="65" spans="1:6" s="8" customFormat="1" ht="12.75" customHeight="1" x14ac:dyDescent="0.3"/>
    <row r="66" spans="1:6" s="8" customFormat="1" ht="15" thickBot="1" x14ac:dyDescent="0.4">
      <c r="A66"/>
      <c r="B66"/>
      <c r="C66"/>
      <c r="D66"/>
      <c r="E66"/>
      <c r="F66"/>
    </row>
    <row r="67" spans="1:6" s="8" customFormat="1" ht="15" thickBot="1" x14ac:dyDescent="0.4">
      <c r="A67"/>
      <c r="B67"/>
      <c r="C67" s="9" t="s">
        <v>18</v>
      </c>
      <c r="D67" s="10">
        <f>SUM(D11,D18,D28,D35,D40,D45,D56,D61)</f>
        <v>9424666.0500000007</v>
      </c>
      <c r="E67" s="10">
        <f>SUM(E11,E18,E28,E35,E40,E45,E56,E61)</f>
        <v>0</v>
      </c>
      <c r="F67" s="10">
        <f>SUM(F11,F18,F28,F35,F40,F45,F56,F61)</f>
        <v>9426339.8000000007</v>
      </c>
    </row>
    <row r="68" spans="1:6" s="8" customFormat="1" x14ac:dyDescent="0.35">
      <c r="A68"/>
      <c r="B68"/>
      <c r="C68"/>
      <c r="D68"/>
      <c r="E68"/>
      <c r="F68"/>
    </row>
    <row r="69" spans="1:6" s="8" customFormat="1" ht="13.5" x14ac:dyDescent="0.3">
      <c r="A69" s="58" t="s">
        <v>31</v>
      </c>
      <c r="B69" s="58"/>
      <c r="C69" s="58"/>
      <c r="D69" s="11"/>
      <c r="E69" s="12"/>
      <c r="F69" s="12"/>
    </row>
    <row r="70" spans="1:6" s="8" customFormat="1" ht="13.5" x14ac:dyDescent="0.3">
      <c r="A70" s="58"/>
      <c r="B70" s="58"/>
      <c r="C70" s="58"/>
      <c r="D70" s="11"/>
      <c r="E70" s="12"/>
      <c r="F70" s="12"/>
    </row>
    <row r="71" spans="1:6" s="8" customFormat="1" ht="13.5" x14ac:dyDescent="0.3">
      <c r="A71" s="58"/>
      <c r="B71" s="58"/>
      <c r="C71" s="58"/>
      <c r="D71" s="11"/>
      <c r="E71" s="12"/>
      <c r="F71" s="12"/>
    </row>
    <row r="72" spans="1:6" s="8" customFormat="1" ht="13.5" x14ac:dyDescent="0.3">
      <c r="A72" s="13"/>
      <c r="B72" s="13"/>
      <c r="C72" s="13"/>
      <c r="D72" s="12"/>
      <c r="E72" s="12"/>
      <c r="F72" s="12"/>
    </row>
    <row r="73" spans="1:6" s="8" customFormat="1" ht="13.5" x14ac:dyDescent="0.3">
      <c r="A73" s="14"/>
      <c r="B73" s="13"/>
      <c r="C73" s="13"/>
      <c r="D73" s="15"/>
      <c r="F73" s="16"/>
    </row>
    <row r="74" spans="1:6" s="8" customFormat="1" ht="13.5" x14ac:dyDescent="0.3">
      <c r="A74" s="14"/>
      <c r="B74" s="14"/>
      <c r="C74" s="14"/>
      <c r="D74" s="15"/>
      <c r="E74" s="16"/>
      <c r="F74" s="16"/>
    </row>
    <row r="75" spans="1:6" s="8" customFormat="1" ht="13.5" x14ac:dyDescent="0.3">
      <c r="A75" s="17" t="s">
        <v>19</v>
      </c>
      <c r="B75" s="18"/>
      <c r="C75" s="17" t="s">
        <v>20</v>
      </c>
      <c r="D75" s="19"/>
    </row>
    <row r="76" spans="1:6" s="8" customFormat="1" ht="24" customHeight="1" x14ac:dyDescent="0.3">
      <c r="A76" s="17"/>
      <c r="B76" s="20"/>
      <c r="C76" s="17"/>
      <c r="D76" s="15"/>
    </row>
    <row r="77" spans="1:6" ht="12.75" customHeight="1" x14ac:dyDescent="0.35">
      <c r="A77" s="14"/>
      <c r="B77" s="14"/>
      <c r="C77" s="14"/>
      <c r="D77" s="15"/>
      <c r="E77" s="16"/>
      <c r="F77" s="16"/>
    </row>
    <row r="78" spans="1:6" ht="12.75" customHeight="1" x14ac:dyDescent="0.35">
      <c r="A78" s="14"/>
      <c r="B78" s="14"/>
      <c r="C78" s="14"/>
      <c r="D78" s="15"/>
      <c r="E78" s="16"/>
      <c r="F78" s="16"/>
    </row>
    <row r="79" spans="1:6" ht="12.75" customHeight="1" x14ac:dyDescent="0.35">
      <c r="A79" s="17" t="s">
        <v>21</v>
      </c>
      <c r="B79" s="18"/>
      <c r="C79" s="17" t="s">
        <v>20</v>
      </c>
      <c r="D79" s="21"/>
      <c r="E79" s="8"/>
      <c r="F79" s="8"/>
    </row>
    <row r="80" spans="1:6" ht="12.75" customHeight="1" x14ac:dyDescent="0.35">
      <c r="A80" s="14"/>
      <c r="B80" s="14"/>
      <c r="C80" s="22"/>
      <c r="D80" s="15"/>
      <c r="E80" s="15"/>
      <c r="F80" s="23"/>
    </row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</sheetData>
  <mergeCells count="22">
    <mergeCell ref="A7:F7"/>
    <mergeCell ref="A1:C1"/>
    <mergeCell ref="A2:B3"/>
    <mergeCell ref="A5:D5"/>
    <mergeCell ref="A11:C11"/>
    <mergeCell ref="A6:C6"/>
    <mergeCell ref="A13:F13"/>
    <mergeCell ref="A61:C61"/>
    <mergeCell ref="A69:C71"/>
    <mergeCell ref="A40:C40"/>
    <mergeCell ref="A45:C45"/>
    <mergeCell ref="A56:C56"/>
    <mergeCell ref="A58:F58"/>
    <mergeCell ref="A48:F48"/>
    <mergeCell ref="A47:F47"/>
    <mergeCell ref="A42:F42"/>
    <mergeCell ref="A18:C18"/>
    <mergeCell ref="A28:C28"/>
    <mergeCell ref="A35:C35"/>
    <mergeCell ref="A37:F37"/>
    <mergeCell ref="A30:F30"/>
    <mergeCell ref="A20:F20"/>
  </mergeCells>
  <dataValidations count="1">
    <dataValidation allowBlank="1" showInputMessage="1" showErrorMessage="1" promptTitle="Activity" prompt="Please select from dropdown - this should reflect the core activity of the project" sqref="B8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8" fitToHeight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A- Summary Template Exp</vt:lpstr>
      <vt:lpstr>'TAB A- Summary Template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2026-08-04T09:47:51Z</dcterms:created>
  <dcterms:modified xsi:type="dcterms:W3CDTF">2026-08-04T09:47:54Z</dcterms:modified>
</cp:coreProperties>
</file>