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7D71D1CF-3C2C-4092-82D6-2613216513EB}"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 i="1" l="1"/>
  <c r="E64" i="1"/>
  <c r="D64" i="1"/>
  <c r="E14" i="1" l="1"/>
  <c r="F14" i="1"/>
  <c r="E21" i="1"/>
  <c r="F21" i="1"/>
  <c r="E34" i="1"/>
  <c r="F34" i="1"/>
  <c r="E41" i="1"/>
  <c r="F41" i="1"/>
  <c r="E46" i="1"/>
  <c r="F46" i="1"/>
  <c r="E69" i="1"/>
  <c r="F69" i="1"/>
  <c r="D34" i="1" l="1"/>
  <c r="D14" i="1"/>
  <c r="D21" i="1"/>
  <c r="D69" i="1" l="1"/>
  <c r="E51" i="1"/>
  <c r="E75" i="1" s="1"/>
  <c r="F51" i="1"/>
  <c r="F75" i="1" s="1"/>
  <c r="D51" i="1"/>
  <c r="D46" i="1"/>
  <c r="D41" i="1"/>
  <c r="D75" i="1" s="1"/>
</calcChain>
</file>

<file path=xl/sharedStrings.xml><?xml version="1.0" encoding="utf-8"?>
<sst xmlns="http://schemas.openxmlformats.org/spreadsheetml/2006/main" count="168" uniqueCount="71">
  <si>
    <t>Financial Report</t>
  </si>
  <si>
    <t>Category 1 - Homeless Prevention, Tenancy Sustainment and Resettlement Supports</t>
  </si>
  <si>
    <t>Local Authority</t>
  </si>
  <si>
    <t>Project Name</t>
  </si>
  <si>
    <t>Service Provider</t>
  </si>
  <si>
    <t>Revised Expenditure Estimate                  (if applicable)</t>
  </si>
  <si>
    <t>Total Annual Expenditure            (to end of current reporting quarter)</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</si>
  <si>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</si>
  <si>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</si>
  <si>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</si>
  <si>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</si>
  <si>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</si>
  <si>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</si>
  <si>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</si>
  <si>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</si>
  <si>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</si>
  <si>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</si>
  <si>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</si>
  <si>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</si>
  <si>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</si>
  <si>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</si>
  <si>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</si>
  <si>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</si>
  <si>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</si>
  <si>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</si>
  <si>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2023 Expenditure Estimate</t>
  </si>
  <si>
    <t>DHLGH / Mid East Protocol Agreement - Financial Report 2023</t>
  </si>
  <si>
    <t>I hereby certify that this statement of expenditure relates to the homeless services programme for the Mid East Region and that the delegated 'Section 10' Exchequer funding allocation is used for the sole purpose of expenditure incurred on this homeless services programme:</t>
  </si>
  <si>
    <t>Kildare Meath Wicklow</t>
  </si>
  <si>
    <t>Housing First</t>
  </si>
  <si>
    <t>PMVT</t>
  </si>
  <si>
    <t>Kildare County Council</t>
  </si>
  <si>
    <t>Resettlement Supports</t>
  </si>
  <si>
    <t>Teach Iosa</t>
  </si>
  <si>
    <t>Meath County Council</t>
  </si>
  <si>
    <t>Tenancy Sustainment</t>
  </si>
  <si>
    <t>Wicklow County Council</t>
  </si>
  <si>
    <t>Other (describe)</t>
  </si>
  <si>
    <t>Dublin Simon</t>
  </si>
  <si>
    <t>Priory Athy Family Hub</t>
  </si>
  <si>
    <t>Prosperous Family Hub</t>
  </si>
  <si>
    <t>Family Hubs Navan</t>
  </si>
  <si>
    <t>Cuan Mhuire</t>
  </si>
  <si>
    <t>Michael Garry House</t>
  </si>
  <si>
    <t>Mount Offaly House</t>
  </si>
  <si>
    <t>Youth for peace/Teach Iosa</t>
  </si>
  <si>
    <t>Kerrdiffstown</t>
  </si>
  <si>
    <t>Jigginstown Manor</t>
  </si>
  <si>
    <t>Tiglin</t>
  </si>
  <si>
    <t>Drogheda Womens Homeless aid Hostel</t>
  </si>
  <si>
    <t>Drogheda Homeless Aid</t>
  </si>
  <si>
    <t>Drogheda Mens Homeless aid Hostel</t>
  </si>
  <si>
    <t>Dublin Simon Community</t>
  </si>
  <si>
    <t>San Remo STA</t>
  </si>
  <si>
    <t xml:space="preserve">Dublin Simon  </t>
  </si>
  <si>
    <t>Hotel</t>
  </si>
  <si>
    <t xml:space="preserve">Meath County Council </t>
  </si>
  <si>
    <t>B&amp;B</t>
  </si>
  <si>
    <t>Emergency Accommodation with limited Support</t>
  </si>
  <si>
    <t>Emergency Accommodation with no Support</t>
  </si>
  <si>
    <t xml:space="preserve">Wicklow County Council </t>
  </si>
  <si>
    <t>The warrens Kilmantin Hill Wicklow</t>
  </si>
  <si>
    <t>Homeless HAP Place Finder</t>
  </si>
  <si>
    <t>Homeless support officers by 2</t>
  </si>
  <si>
    <t>Outreach officers</t>
  </si>
  <si>
    <t>Tenancy support officer by 3</t>
  </si>
  <si>
    <t>Regional LA's</t>
  </si>
  <si>
    <t>Regional homeless services management</t>
  </si>
  <si>
    <t>Settlement Officers</t>
  </si>
  <si>
    <t>Year Ending December 31 2023</t>
  </si>
  <si>
    <t>Tenancy support officer by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</si>
</sst>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0"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b/>
      <sz val="9"/>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86">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6" fillId="0" borderId="8" xfId="0" applyFont="1" applyBorder="1" applyAlignment="1">
      <alignment horizontal="left" vertical="center" wrapText="1"/>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164" fontId="4" fillId="0" borderId="8" xfId="0" applyNumberFormat="1" applyFont="1" applyBorder="1" applyAlignment="1">
      <alignment horizontal="center" vertical="center"/>
    </xf>
    <xf numFmtId="0" fontId="5" fillId="0" borderId="4" xfId="0" applyFont="1" applyBorder="1" applyAlignment="1">
      <alignment horizontal="center" vertical="center" wrapText="1"/>
    </xf>
    <xf numFmtId="0" fontId="6" fillId="0" borderId="6" xfId="0" applyFont="1" applyBorder="1" applyAlignment="1">
      <alignment horizontal="left" vertical="center" wrapText="1"/>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0" xfId="0" applyFont="1" applyAlignment="1">
      <alignment wrapText="1"/>
    </xf>
    <xf numFmtId="164" fontId="6" fillId="0" borderId="0" xfId="0" applyNumberFormat="1" applyFont="1" applyAlignment="1">
      <alignment wrapText="1"/>
    </xf>
    <xf numFmtId="164" fontId="6" fillId="0" borderId="0" xfId="0" applyNumberFormat="1" applyFont="1" applyAlignment="1">
      <alignment vertical="top" wrapText="1"/>
    </xf>
    <xf numFmtId="0" fontId="2" fillId="0" borderId="0" xfId="0" applyFont="1" applyAlignment="1">
      <alignment horizontal="left" vertical="center" wrapText="1"/>
    </xf>
    <xf numFmtId="0" fontId="9" fillId="4" borderId="4" xfId="0" applyFont="1" applyFill="1" applyBorder="1" applyAlignment="1">
      <alignment horizontal="left" vertical="center" wrapText="1"/>
    </xf>
    <xf numFmtId="0" fontId="6" fillId="0" borderId="21" xfId="0" applyFont="1" applyBorder="1" applyAlignment="1">
      <alignment horizontal="left" vertical="center" wrapText="1"/>
    </xf>
    <xf numFmtId="164" fontId="7" fillId="0" borderId="6" xfId="0" applyNumberFormat="1" applyFont="1" applyBorder="1" applyAlignment="1" applyProtection="1">
      <alignment horizontal="center" vertical="center" wrapText="1"/>
      <protection locked="0"/>
    </xf>
    <xf numFmtId="164" fontId="6" fillId="4" borderId="22" xfId="1" applyNumberFormat="1" applyFont="1" applyFill="1" applyBorder="1" applyAlignment="1">
      <alignment horizontal="center" vertical="center"/>
    </xf>
    <xf numFmtId="164" fontId="6" fillId="4" borderId="24" xfId="1" applyNumberFormat="1" applyFont="1" applyFill="1" applyBorder="1" applyAlignment="1">
      <alignment horizontal="center" vertical="center"/>
    </xf>
    <xf numFmtId="164" fontId="7" fillId="0" borderId="21" xfId="0" applyNumberFormat="1" applyFont="1" applyBorder="1" applyAlignment="1" applyProtection="1">
      <alignment horizontal="center" vertical="center"/>
      <protection locked="0"/>
    </xf>
    <xf numFmtId="164" fontId="4" fillId="0" borderId="6" xfId="0" applyNumberFormat="1" applyFont="1" applyBorder="1" applyAlignment="1">
      <alignment horizontal="center" vertical="center"/>
    </xf>
    <xf numFmtId="0" fontId="6" fillId="0" borderId="0" xfId="0" applyFont="1" applyAlignment="1" applyProtection="1">
      <alignment wrapText="1"/>
      <protection locked="0"/>
    </xf>
    <xf numFmtId="0" fontId="4" fillId="0" borderId="16" xfId="0" applyFont="1" applyBorder="1" applyAlignment="1" applyProtection="1">
      <alignment wrapText="1"/>
      <protection locked="0"/>
    </xf>
    <xf numFmtId="164" fontId="6" fillId="0" borderId="0" xfId="0" applyNumberFormat="1" applyFont="1" applyAlignment="1" applyProtection="1">
      <alignment horizontal="center"/>
      <protection locked="0"/>
    </xf>
    <xf numFmtId="14" fontId="6" fillId="0" borderId="16" xfId="0" applyNumberFormat="1" applyFont="1" applyBorder="1" applyProtection="1">
      <protection locked="0"/>
    </xf>
    <xf numFmtId="164" fontId="6" fillId="0" borderId="12" xfId="1" applyNumberFormat="1" applyFont="1" applyFill="1" applyBorder="1" applyAlignment="1" applyProtection="1">
      <alignment horizontal="center" vertical="center"/>
    </xf>
    <xf numFmtId="0" fontId="6" fillId="0" borderId="20" xfId="0" applyFont="1" applyBorder="1" applyAlignment="1">
      <alignment horizontal="left" vertical="center" wrapText="1"/>
    </xf>
    <xf numFmtId="0" fontId="7" fillId="0" borderId="6" xfId="0" applyFont="1" applyBorder="1" applyAlignment="1">
      <alignment horizontal="left" vertical="center"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5" xfId="0" applyFont="1" applyBorder="1" applyAlignment="1">
      <alignment horizontal="left" vertical="center" wrapText="1"/>
    </xf>
    <xf numFmtId="0" fontId="6" fillId="4" borderId="18" xfId="0" applyFont="1" applyFill="1" applyBorder="1" applyAlignment="1">
      <alignment horizontal="left" vertical="center" wrapText="1"/>
    </xf>
    <xf numFmtId="0" fontId="6" fillId="0" borderId="19" xfId="0" applyFont="1" applyBorder="1" applyAlignment="1">
      <alignment horizontal="left" vertical="center" wrapText="1"/>
    </xf>
    <xf numFmtId="0" fontId="7" fillId="4" borderId="18" xfId="0" applyFont="1" applyFill="1" applyBorder="1" applyAlignment="1">
      <alignment horizontal="left" vertical="center" wrapText="1"/>
    </xf>
    <xf numFmtId="0" fontId="6" fillId="0" borderId="23" xfId="0" applyFont="1" applyBorder="1" applyAlignment="1">
      <alignment horizontal="left" vertical="center" wrapText="1"/>
    </xf>
    <xf numFmtId="0" fontId="7" fillId="4" borderId="8" xfId="0" applyFont="1" applyFill="1" applyBorder="1" applyAlignment="1">
      <alignment horizontal="left" vertical="center" wrapText="1"/>
    </xf>
    <xf numFmtId="0" fontId="6" fillId="0" borderId="11" xfId="0" applyFont="1" applyBorder="1" applyAlignment="1">
      <alignment horizontal="left" vertical="center" wrapText="1"/>
    </xf>
    <xf numFmtId="0" fontId="6" fillId="0" borderId="9" xfId="0" applyFont="1" applyBorder="1" applyAlignment="1">
      <alignment horizontal="left" vertical="center" wrapText="1"/>
    </xf>
    <xf numFmtId="0" fontId="6" fillId="0" borderId="7" xfId="0" applyFont="1" applyBorder="1" applyAlignment="1">
      <alignment horizontal="left" vertical="center" wrapText="1"/>
    </xf>
    <xf numFmtId="14" fontId="6" fillId="0" borderId="16" xfId="0" applyNumberFormat="1" applyFont="1" applyBorder="1" applyAlignment="1" applyProtection="1">
      <alignment horizontal="right" vertical="center"/>
      <protection locked="0"/>
    </xf>
    <xf numFmtId="164" fontId="6" fillId="0" borderId="18"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6" fillId="0" borderId="8" xfId="1" applyNumberFormat="1" applyFont="1" applyFill="1" applyBorder="1" applyAlignment="1" applyProtection="1">
      <alignment horizontal="center" vertical="center"/>
    </xf>
    <xf numFmtId="164" fontId="6" fillId="0" borderId="8" xfId="0" applyNumberFormat="1" applyFont="1" applyBorder="1" applyAlignment="1">
      <alignment horizontal="center" vertical="center" wrapText="1"/>
    </xf>
    <xf numFmtId="164" fontId="6" fillId="0" borderId="24" xfId="0" applyNumberFormat="1" applyFont="1" applyBorder="1" applyAlignment="1">
      <alignment horizontal="center" vertical="center" wrapText="1"/>
    </xf>
    <xf numFmtId="0" fontId="4" fillId="0" borderId="0" xfId="0" applyFont="1"/>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3" fillId="0" borderId="0" xfId="0" applyFont="1"/>
    <xf numFmtId="0" fontId="4" fillId="0" borderId="0" xfId="0" applyFont="1" applyAlignment="1">
      <alignment horizontal="left"/>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8" fillId="3" borderId="15" xfId="0" applyFont="1" applyFill="1" applyBorder="1" applyAlignment="1">
      <alignment horizontal="left" vertical="center"/>
    </xf>
    <xf numFmtId="0" fontId="4" fillId="0" borderId="8" xfId="0" applyFont="1" applyBorder="1" applyAlignment="1">
      <alignment horizontal="right" vertical="center"/>
    </xf>
    <xf numFmtId="0" fontId="6" fillId="0" borderId="0" xfId="0" applyFont="1" applyAlignment="1">
      <alignment horizontal="left" wrapText="1"/>
    </xf>
    <xf numFmtId="0" fontId="4" fillId="0" borderId="8" xfId="0" applyFont="1" applyBorder="1" applyAlignment="1">
      <alignment horizontal="right"/>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3" borderId="1" xfId="0" applyFont="1" applyFill="1" applyBorder="1"/>
    <xf numFmtId="0" fontId="4" fillId="3" borderId="2" xfId="0" applyFont="1" applyFill="1" applyBorder="1"/>
    <xf numFmtId="0" fontId="4" fillId="3" borderId="3"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79"/>
  <sheetViews>
    <sheetView tabSelected="1" topLeftCell="A67" workbookViewId="0">
      <selection activeCell="D4" sqref="D4"/>
    </sheetView>
  </sheetViews>
  <sheetFormatPr defaultColWidth="9.36328125" defaultRowHeight="14.5" x14ac:dyDescent="0.35"/>
  <cols>
    <col min="1" max="1" width="40.54296875" customWidth="1"/>
    <col min="2" max="2" width="47.6328125" customWidth="1"/>
    <col min="3" max="3" width="38" customWidth="1"/>
    <col min="4" max="6" width="21.36328125" customWidth="1"/>
  </cols>
  <sheetData>
    <row r="1" spans="1:6" ht="44.25" customHeight="1" thickBot="1" x14ac:dyDescent="0.5">
      <c r="A1" s="60"/>
      <c r="B1" s="61"/>
      <c r="C1" s="62"/>
      <c r="D1" s="25"/>
      <c r="E1" s="1"/>
      <c r="F1" s="1"/>
    </row>
    <row r="2" spans="1:6" ht="12.75" customHeight="1" x14ac:dyDescent="0.35">
      <c r="A2" s="66" t="s">
        <v>0</v>
      </c>
      <c r="B2" s="66"/>
    </row>
    <row r="3" spans="1:6" ht="12.75" customHeight="1" x14ac:dyDescent="0.35">
      <c r="A3" s="66"/>
      <c r="B3" s="66"/>
    </row>
    <row r="4" spans="1:6" ht="12.75" customHeight="1" x14ac:dyDescent="0.35"/>
    <row r="5" spans="1:6" ht="12.75" customHeight="1" x14ac:dyDescent="0.35">
      <c r="A5" s="67" t="s">
        <v>26</v>
      </c>
      <c r="B5" s="67"/>
      <c r="C5" s="67"/>
      <c r="D5" s="67"/>
    </row>
    <row r="6" spans="1:6" ht="12.75" customHeight="1" thickBot="1" x14ac:dyDescent="0.4">
      <c r="B6" s="59" t="s">
        <v>69</v>
      </c>
    </row>
    <row r="7" spans="1:6" ht="19.25" customHeight="1" thickBot="1" x14ac:dyDescent="0.4">
      <c r="A7" s="63" t="s">
        <v>1</v>
      </c>
      <c r="B7" s="64"/>
      <c r="C7" s="64"/>
      <c r="D7" s="64"/>
      <c r="E7" s="64"/>
      <c r="F7" s="65"/>
    </row>
    <row r="8" spans="1:6" ht="57" customHeight="1" thickBot="1" x14ac:dyDescent="0.4">
      <c r="A8" s="2" t="s">
        <v>2</v>
      </c>
      <c r="B8" s="26" t="s">
        <v>21</v>
      </c>
      <c r="C8" s="2" t="s">
        <v>4</v>
      </c>
      <c r="D8" s="3" t="s">
        <v>25</v>
      </c>
      <c r="E8" s="8" t="s">
        <v>5</v>
      </c>
      <c r="F8" s="3" t="s">
        <v>6</v>
      </c>
    </row>
    <row r="9" spans="1:6" ht="17.75" customHeight="1" x14ac:dyDescent="0.35">
      <c r="A9" s="42" t="s">
        <v>28</v>
      </c>
      <c r="B9" s="43" t="s">
        <v>29</v>
      </c>
      <c r="C9" s="43" t="s">
        <v>30</v>
      </c>
      <c r="D9" s="54">
        <v>106000</v>
      </c>
      <c r="E9" s="28"/>
      <c r="F9" s="28">
        <v>73683.66</v>
      </c>
    </row>
    <row r="10" spans="1:6" ht="17.75" customHeight="1" x14ac:dyDescent="0.35">
      <c r="A10" s="44" t="s">
        <v>31</v>
      </c>
      <c r="B10" s="9" t="s">
        <v>32</v>
      </c>
      <c r="C10" s="9" t="s">
        <v>33</v>
      </c>
      <c r="D10" s="55">
        <v>10366</v>
      </c>
      <c r="E10" s="28"/>
      <c r="F10" s="28">
        <v>12801</v>
      </c>
    </row>
    <row r="11" spans="1:6" ht="16.5" customHeight="1" x14ac:dyDescent="0.35">
      <c r="A11" s="44" t="s">
        <v>31</v>
      </c>
      <c r="B11" s="9" t="s">
        <v>32</v>
      </c>
      <c r="C11" s="9" t="s">
        <v>30</v>
      </c>
      <c r="D11" s="55">
        <v>9000</v>
      </c>
      <c r="E11" s="28"/>
      <c r="F11" s="28">
        <v>0</v>
      </c>
    </row>
    <row r="12" spans="1:6" ht="17.75" customHeight="1" x14ac:dyDescent="0.35">
      <c r="A12" s="44" t="s">
        <v>34</v>
      </c>
      <c r="B12" s="9" t="s">
        <v>35</v>
      </c>
      <c r="C12" s="9" t="s">
        <v>30</v>
      </c>
      <c r="D12" s="55">
        <v>75000</v>
      </c>
      <c r="E12" s="28"/>
      <c r="F12" s="28">
        <v>75000</v>
      </c>
    </row>
    <row r="13" spans="1:6" ht="17" customHeight="1" x14ac:dyDescent="0.35">
      <c r="A13" s="44" t="s">
        <v>36</v>
      </c>
      <c r="B13" s="9" t="s">
        <v>37</v>
      </c>
      <c r="C13" s="9" t="s">
        <v>38</v>
      </c>
      <c r="D13" s="55">
        <v>128500</v>
      </c>
      <c r="E13" s="28"/>
      <c r="F13" s="28">
        <v>130925.61</v>
      </c>
    </row>
    <row r="14" spans="1:6" ht="15" customHeight="1" x14ac:dyDescent="0.35">
      <c r="A14" s="68" t="s">
        <v>7</v>
      </c>
      <c r="B14" s="69"/>
      <c r="C14" s="70"/>
      <c r="D14" s="7">
        <f>SUM(D9:D13)</f>
        <v>328866</v>
      </c>
      <c r="E14" s="7">
        <f t="shared" ref="E14:F14" si="0">SUM(E9:E13)</f>
        <v>0</v>
      </c>
      <c r="F14" s="7">
        <f t="shared" si="0"/>
        <v>292410.27</v>
      </c>
    </row>
    <row r="15" spans="1:6" ht="12.75" customHeight="1" thickBot="1" x14ac:dyDescent="0.4"/>
    <row r="16" spans="1:6" ht="19.25" customHeight="1" thickBot="1" x14ac:dyDescent="0.4">
      <c r="A16" s="63" t="s">
        <v>8</v>
      </c>
      <c r="B16" s="64"/>
      <c r="C16" s="64"/>
      <c r="D16" s="64"/>
      <c r="E16" s="64"/>
      <c r="F16" s="65"/>
    </row>
    <row r="17" spans="1:11" ht="56" customHeight="1" thickBot="1" x14ac:dyDescent="0.4">
      <c r="A17" s="2" t="s">
        <v>2</v>
      </c>
      <c r="B17" s="2" t="s">
        <v>22</v>
      </c>
      <c r="C17" s="2" t="s">
        <v>4</v>
      </c>
      <c r="D17" s="3" t="s">
        <v>25</v>
      </c>
      <c r="E17" s="8" t="s">
        <v>5</v>
      </c>
      <c r="F17" s="3" t="s">
        <v>6</v>
      </c>
      <c r="K17" t="s">
        <v>9</v>
      </c>
    </row>
    <row r="18" spans="1:11" ht="17" customHeight="1" x14ac:dyDescent="0.35">
      <c r="A18" s="42" t="s">
        <v>31</v>
      </c>
      <c r="B18" s="43" t="s">
        <v>39</v>
      </c>
      <c r="C18" s="4" t="s">
        <v>30</v>
      </c>
      <c r="D18" s="54">
        <v>315000</v>
      </c>
      <c r="E18" s="6"/>
      <c r="F18" s="6">
        <v>315000</v>
      </c>
    </row>
    <row r="19" spans="1:11" ht="18.5" customHeight="1" x14ac:dyDescent="0.35">
      <c r="A19" s="44" t="s">
        <v>31</v>
      </c>
      <c r="B19" s="9" t="s">
        <v>40</v>
      </c>
      <c r="C19" s="4" t="s">
        <v>30</v>
      </c>
      <c r="D19" s="55">
        <v>210000</v>
      </c>
      <c r="E19" s="6"/>
      <c r="F19" s="6">
        <v>210000</v>
      </c>
    </row>
    <row r="20" spans="1:11" ht="18" customHeight="1" x14ac:dyDescent="0.35">
      <c r="A20" s="44" t="s">
        <v>34</v>
      </c>
      <c r="B20" s="9" t="s">
        <v>41</v>
      </c>
      <c r="C20" s="4" t="s">
        <v>30</v>
      </c>
      <c r="D20" s="55">
        <v>210000</v>
      </c>
      <c r="E20" s="6"/>
      <c r="F20" s="6">
        <v>210000</v>
      </c>
    </row>
    <row r="21" spans="1:11" ht="15" customHeight="1" x14ac:dyDescent="0.35">
      <c r="A21" s="68" t="s">
        <v>7</v>
      </c>
      <c r="B21" s="69"/>
      <c r="C21" s="70"/>
      <c r="D21" s="7">
        <f>SUM(D18:D20)</f>
        <v>735000</v>
      </c>
      <c r="E21" s="7">
        <f t="shared" ref="E21:F21" si="1">SUM(E18:E20)</f>
        <v>0</v>
      </c>
      <c r="F21" s="7">
        <f t="shared" si="1"/>
        <v>735000</v>
      </c>
    </row>
    <row r="22" spans="1:11" ht="12.75" customHeight="1" thickBot="1" x14ac:dyDescent="0.4"/>
    <row r="23" spans="1:11" ht="19.25" customHeight="1" thickBot="1" x14ac:dyDescent="0.4">
      <c r="A23" s="63" t="s">
        <v>10</v>
      </c>
      <c r="B23" s="64"/>
      <c r="C23" s="64"/>
      <c r="D23" s="64"/>
      <c r="E23" s="64"/>
      <c r="F23" s="65"/>
    </row>
    <row r="24" spans="1:11" ht="56" customHeight="1" thickBot="1" x14ac:dyDescent="0.4">
      <c r="A24" s="2" t="s">
        <v>2</v>
      </c>
      <c r="B24" s="2" t="s">
        <v>22</v>
      </c>
      <c r="C24" s="2" t="s">
        <v>4</v>
      </c>
      <c r="D24" s="3" t="s">
        <v>25</v>
      </c>
      <c r="E24" s="8" t="s">
        <v>5</v>
      </c>
      <c r="F24" s="3" t="s">
        <v>6</v>
      </c>
    </row>
    <row r="25" spans="1:11" ht="19.5" customHeight="1" x14ac:dyDescent="0.35">
      <c r="A25" s="42" t="s">
        <v>31</v>
      </c>
      <c r="B25" s="43" t="s">
        <v>42</v>
      </c>
      <c r="C25" s="45" t="s">
        <v>42</v>
      </c>
      <c r="D25" s="54">
        <v>20000</v>
      </c>
      <c r="E25" s="6"/>
      <c r="F25" s="6">
        <v>13906.5</v>
      </c>
    </row>
    <row r="26" spans="1:11" ht="18" customHeight="1" x14ac:dyDescent="0.35">
      <c r="A26" s="44" t="s">
        <v>31</v>
      </c>
      <c r="B26" s="9" t="s">
        <v>43</v>
      </c>
      <c r="C26" s="41" t="s">
        <v>30</v>
      </c>
      <c r="D26" s="55">
        <v>315000</v>
      </c>
      <c r="E26" s="6"/>
      <c r="F26" s="6">
        <v>315000</v>
      </c>
    </row>
    <row r="27" spans="1:11" ht="17.75" customHeight="1" x14ac:dyDescent="0.35">
      <c r="A27" s="44" t="s">
        <v>31</v>
      </c>
      <c r="B27" s="9" t="s">
        <v>44</v>
      </c>
      <c r="C27" s="41" t="s">
        <v>45</v>
      </c>
      <c r="D27" s="55">
        <v>160000</v>
      </c>
      <c r="E27" s="6"/>
      <c r="F27" s="6">
        <v>160000</v>
      </c>
    </row>
    <row r="28" spans="1:11" ht="19.25" customHeight="1" x14ac:dyDescent="0.35">
      <c r="A28" s="44" t="s">
        <v>31</v>
      </c>
      <c r="B28" s="9" t="s">
        <v>46</v>
      </c>
      <c r="C28" s="41" t="s">
        <v>30</v>
      </c>
      <c r="D28" s="55">
        <v>776392</v>
      </c>
      <c r="E28" s="6"/>
      <c r="F28" s="6">
        <v>776392</v>
      </c>
    </row>
    <row r="29" spans="1:11" ht="18.5" customHeight="1" x14ac:dyDescent="0.35">
      <c r="A29" s="44" t="s">
        <v>31</v>
      </c>
      <c r="B29" s="9" t="s">
        <v>47</v>
      </c>
      <c r="C29" s="41" t="s">
        <v>48</v>
      </c>
      <c r="D29" s="55">
        <v>225000</v>
      </c>
      <c r="E29" s="6"/>
      <c r="F29" s="6">
        <v>225000</v>
      </c>
    </row>
    <row r="30" spans="1:11" ht="17.75" customHeight="1" x14ac:dyDescent="0.35">
      <c r="A30" s="44" t="s">
        <v>34</v>
      </c>
      <c r="B30" s="9" t="s">
        <v>49</v>
      </c>
      <c r="C30" s="41" t="s">
        <v>50</v>
      </c>
      <c r="D30" s="55">
        <v>9000</v>
      </c>
      <c r="E30" s="6"/>
      <c r="F30" s="6">
        <v>4022</v>
      </c>
    </row>
    <row r="31" spans="1:11" ht="18.5" customHeight="1" x14ac:dyDescent="0.35">
      <c r="A31" s="44" t="s">
        <v>34</v>
      </c>
      <c r="B31" s="9" t="s">
        <v>51</v>
      </c>
      <c r="C31" s="41" t="s">
        <v>50</v>
      </c>
      <c r="D31" s="55">
        <v>58000</v>
      </c>
      <c r="E31" s="6"/>
      <c r="F31" s="6">
        <v>45750</v>
      </c>
    </row>
    <row r="32" spans="1:11" ht="18" customHeight="1" x14ac:dyDescent="0.35">
      <c r="A32" s="44" t="s">
        <v>34</v>
      </c>
      <c r="B32" s="9" t="s">
        <v>38</v>
      </c>
      <c r="C32" s="41" t="s">
        <v>52</v>
      </c>
      <c r="D32" s="55">
        <v>30000</v>
      </c>
      <c r="E32" s="6"/>
      <c r="F32" s="6">
        <v>30000</v>
      </c>
    </row>
    <row r="33" spans="1:11" ht="17" customHeight="1" x14ac:dyDescent="0.35">
      <c r="A33" s="44" t="s">
        <v>36</v>
      </c>
      <c r="B33" s="9" t="s">
        <v>53</v>
      </c>
      <c r="C33" s="41" t="s">
        <v>54</v>
      </c>
      <c r="D33" s="56">
        <v>600000</v>
      </c>
      <c r="E33" s="6"/>
      <c r="F33" s="6">
        <v>960759.57</v>
      </c>
    </row>
    <row r="34" spans="1:11" ht="15" customHeight="1" x14ac:dyDescent="0.35">
      <c r="A34" s="68" t="s">
        <v>7</v>
      </c>
      <c r="B34" s="69"/>
      <c r="C34" s="70"/>
      <c r="D34" s="7">
        <f>SUM(D25:D33)</f>
        <v>2193392</v>
      </c>
      <c r="E34" s="7">
        <f t="shared" ref="E34:F34" si="2">SUM(E25:E33)</f>
        <v>0</v>
      </c>
      <c r="F34" s="7">
        <f t="shared" si="2"/>
        <v>2530830.0699999998</v>
      </c>
    </row>
    <row r="35" spans="1:11" ht="12.75" customHeight="1" thickBot="1" x14ac:dyDescent="0.4">
      <c r="A35" s="10"/>
      <c r="B35" s="10"/>
      <c r="C35" s="10"/>
      <c r="D35" s="11"/>
      <c r="E35" s="11"/>
      <c r="F35" s="11"/>
    </row>
    <row r="36" spans="1:11" ht="19.25" customHeight="1" thickBot="1" x14ac:dyDescent="0.4">
      <c r="A36" s="63" t="s">
        <v>11</v>
      </c>
      <c r="B36" s="64"/>
      <c r="C36" s="64"/>
      <c r="D36" s="64"/>
      <c r="E36" s="64"/>
      <c r="F36" s="65"/>
    </row>
    <row r="37" spans="1:11" ht="51.75" customHeight="1" thickBot="1" x14ac:dyDescent="0.4">
      <c r="A37" s="2" t="s">
        <v>2</v>
      </c>
      <c r="B37" s="2" t="s">
        <v>23</v>
      </c>
      <c r="C37" s="2" t="s">
        <v>24</v>
      </c>
      <c r="D37" s="3" t="s">
        <v>25</v>
      </c>
      <c r="E37" s="8" t="s">
        <v>5</v>
      </c>
      <c r="F37" s="3" t="s">
        <v>6</v>
      </c>
    </row>
    <row r="38" spans="1:11" ht="31.25" customHeight="1" x14ac:dyDescent="0.35">
      <c r="A38" s="46" t="s">
        <v>31</v>
      </c>
      <c r="B38" s="47" t="s">
        <v>55</v>
      </c>
      <c r="C38" s="9" t="s">
        <v>58</v>
      </c>
      <c r="D38" s="29">
        <v>1600000</v>
      </c>
      <c r="E38" s="6"/>
      <c r="F38" s="6">
        <v>1564152.81</v>
      </c>
    </row>
    <row r="39" spans="1:11" ht="27" customHeight="1" x14ac:dyDescent="0.35">
      <c r="A39" s="48" t="s">
        <v>56</v>
      </c>
      <c r="B39" s="49" t="s">
        <v>57</v>
      </c>
      <c r="C39" s="9" t="s">
        <v>59</v>
      </c>
      <c r="D39" s="30">
        <v>4600000</v>
      </c>
      <c r="E39" s="6"/>
      <c r="F39" s="6">
        <v>4887397.3</v>
      </c>
    </row>
    <row r="40" spans="1:11" ht="29" customHeight="1" x14ac:dyDescent="0.35">
      <c r="A40" s="38" t="s">
        <v>36</v>
      </c>
      <c r="B40" s="39" t="s">
        <v>57</v>
      </c>
      <c r="C40" s="9" t="s">
        <v>59</v>
      </c>
      <c r="D40" s="37">
        <v>800000</v>
      </c>
      <c r="E40" s="6"/>
      <c r="F40" s="6">
        <v>968025.35</v>
      </c>
    </row>
    <row r="41" spans="1:11" ht="15" customHeight="1" x14ac:dyDescent="0.35">
      <c r="A41" s="68" t="s">
        <v>7</v>
      </c>
      <c r="B41" s="69"/>
      <c r="C41" s="70"/>
      <c r="D41" s="7">
        <f>SUM(D38:D40)</f>
        <v>7000000</v>
      </c>
      <c r="E41" s="7">
        <f t="shared" ref="E41:F41" si="3">SUM(E38:E40)</f>
        <v>0</v>
      </c>
      <c r="F41" s="7">
        <f t="shared" si="3"/>
        <v>7419575.459999999</v>
      </c>
    </row>
    <row r="42" spans="1:11" ht="12.75" customHeight="1" thickBot="1" x14ac:dyDescent="0.4">
      <c r="A42" s="10"/>
      <c r="B42" s="10"/>
      <c r="C42" s="10"/>
      <c r="D42" s="11"/>
      <c r="E42" s="11"/>
      <c r="F42" s="11"/>
    </row>
    <row r="43" spans="1:11" ht="19.25" customHeight="1" thickBot="1" x14ac:dyDescent="0.4">
      <c r="A43" s="63" t="s">
        <v>12</v>
      </c>
      <c r="B43" s="64"/>
      <c r="C43" s="64"/>
      <c r="D43" s="64"/>
      <c r="E43" s="64"/>
      <c r="F43" s="65"/>
    </row>
    <row r="44" spans="1:11" ht="51.75" customHeight="1" thickBot="1" x14ac:dyDescent="0.4">
      <c r="A44" s="2" t="s">
        <v>2</v>
      </c>
      <c r="B44" s="2" t="s">
        <v>22</v>
      </c>
      <c r="C44" s="2" t="s">
        <v>4</v>
      </c>
      <c r="D44" s="3" t="s">
        <v>25</v>
      </c>
      <c r="E44" s="8" t="s">
        <v>5</v>
      </c>
      <c r="F44" s="3" t="s">
        <v>6</v>
      </c>
    </row>
    <row r="45" spans="1:11" ht="16.5" customHeight="1" x14ac:dyDescent="0.35">
      <c r="A45" s="40" t="s">
        <v>60</v>
      </c>
      <c r="B45" s="41" t="s">
        <v>61</v>
      </c>
      <c r="C45" s="41" t="s">
        <v>38</v>
      </c>
      <c r="D45" s="54">
        <v>120000</v>
      </c>
      <c r="E45" s="6"/>
      <c r="F45" s="6">
        <v>77912.03</v>
      </c>
      <c r="K45" t="s">
        <v>9</v>
      </c>
    </row>
    <row r="46" spans="1:11" ht="15" customHeight="1" x14ac:dyDescent="0.35">
      <c r="A46" s="76" t="s">
        <v>7</v>
      </c>
      <c r="B46" s="76"/>
      <c r="C46" s="76"/>
      <c r="D46" s="7">
        <f>SUM(D45:D45)</f>
        <v>120000</v>
      </c>
      <c r="E46" s="7">
        <f t="shared" ref="E46:F46" si="4">SUM(E45:E45)</f>
        <v>0</v>
      </c>
      <c r="F46" s="7">
        <f t="shared" si="4"/>
        <v>77912.03</v>
      </c>
    </row>
    <row r="47" spans="1:11" ht="12.75" customHeight="1" thickBot="1" x14ac:dyDescent="0.4">
      <c r="B47" t="s">
        <v>9</v>
      </c>
    </row>
    <row r="48" spans="1:11" ht="19.25" customHeight="1" thickBot="1" x14ac:dyDescent="0.4">
      <c r="A48" s="63" t="s">
        <v>13</v>
      </c>
      <c r="B48" s="64"/>
      <c r="C48" s="64"/>
      <c r="D48" s="64"/>
      <c r="E48" s="64"/>
      <c r="F48" s="65"/>
    </row>
    <row r="49" spans="1:10" ht="57" customHeight="1" thickBot="1" x14ac:dyDescent="0.4">
      <c r="A49" s="2" t="s">
        <v>2</v>
      </c>
      <c r="B49" s="2" t="s">
        <v>3</v>
      </c>
      <c r="C49" s="2" t="s">
        <v>4</v>
      </c>
      <c r="D49" s="3" t="s">
        <v>25</v>
      </c>
      <c r="E49" s="8" t="s">
        <v>5</v>
      </c>
      <c r="F49" s="3" t="s">
        <v>6</v>
      </c>
      <c r="J49" t="s">
        <v>9</v>
      </c>
    </row>
    <row r="50" spans="1:10" ht="15" customHeight="1" x14ac:dyDescent="0.35">
      <c r="A50" s="27"/>
      <c r="B50" s="9"/>
      <c r="C50" s="9"/>
      <c r="D50" s="5"/>
      <c r="E50" s="6"/>
      <c r="F50" s="6"/>
    </row>
    <row r="51" spans="1:10" ht="15" customHeight="1" x14ac:dyDescent="0.35">
      <c r="A51" s="77" t="s">
        <v>7</v>
      </c>
      <c r="B51" s="78"/>
      <c r="C51" s="79"/>
      <c r="D51" s="7">
        <f>SUM(D50:D50)</f>
        <v>0</v>
      </c>
      <c r="E51" s="7">
        <f>SUM(E50:E50)</f>
        <v>0</v>
      </c>
      <c r="F51" s="7">
        <f>SUM(F50:F50)</f>
        <v>0</v>
      </c>
    </row>
    <row r="52" spans="1:10" ht="12.75" customHeight="1" thickBot="1" x14ac:dyDescent="0.4"/>
    <row r="53" spans="1:10" ht="19.25" customHeight="1" thickBot="1" x14ac:dyDescent="0.4">
      <c r="A53" s="80" t="s">
        <v>14</v>
      </c>
      <c r="B53" s="81"/>
      <c r="C53" s="81"/>
      <c r="D53" s="81"/>
      <c r="E53" s="81"/>
      <c r="F53" s="82"/>
    </row>
    <row r="54" spans="1:10" ht="19.25" customHeight="1" thickBot="1" x14ac:dyDescent="0.4">
      <c r="A54" s="83" t="s">
        <v>15</v>
      </c>
      <c r="B54" s="84"/>
      <c r="C54" s="84"/>
      <c r="D54" s="84"/>
      <c r="E54" s="84"/>
      <c r="F54" s="85"/>
    </row>
    <row r="55" spans="1:10" ht="56" customHeight="1" thickBot="1" x14ac:dyDescent="0.4">
      <c r="A55" s="2" t="s">
        <v>2</v>
      </c>
      <c r="B55" s="2" t="s">
        <v>3</v>
      </c>
      <c r="C55" s="2" t="s">
        <v>4</v>
      </c>
      <c r="D55" s="3" t="s">
        <v>25</v>
      </c>
      <c r="E55" s="8" t="s">
        <v>5</v>
      </c>
      <c r="F55" s="3" t="s">
        <v>6</v>
      </c>
    </row>
    <row r="56" spans="1:10" ht="16.5" customHeight="1" x14ac:dyDescent="0.35">
      <c r="A56" s="42" t="s">
        <v>31</v>
      </c>
      <c r="B56" s="50" t="s">
        <v>62</v>
      </c>
      <c r="C56" s="51" t="s">
        <v>31</v>
      </c>
      <c r="D56" s="55">
        <v>50000</v>
      </c>
      <c r="E56" s="31"/>
      <c r="F56" s="6">
        <v>52955.18</v>
      </c>
    </row>
    <row r="57" spans="1:10" ht="16.25" customHeight="1" x14ac:dyDescent="0.35">
      <c r="A57" s="4" t="s">
        <v>34</v>
      </c>
      <c r="B57" s="50" t="s">
        <v>62</v>
      </c>
      <c r="C57" s="51" t="s">
        <v>34</v>
      </c>
      <c r="D57" s="57">
        <v>50000</v>
      </c>
      <c r="E57" s="31"/>
      <c r="F57" s="6">
        <v>55285.14</v>
      </c>
    </row>
    <row r="58" spans="1:10" ht="16.5" customHeight="1" x14ac:dyDescent="0.35">
      <c r="A58" s="4" t="s">
        <v>36</v>
      </c>
      <c r="B58" s="50" t="s">
        <v>62</v>
      </c>
      <c r="C58" s="51" t="s">
        <v>36</v>
      </c>
      <c r="D58" s="57">
        <v>50000</v>
      </c>
      <c r="E58" s="31"/>
      <c r="F58" s="6">
        <v>53945.99</v>
      </c>
    </row>
    <row r="59" spans="1:10" ht="16.5" customHeight="1" x14ac:dyDescent="0.35">
      <c r="A59" s="4" t="s">
        <v>31</v>
      </c>
      <c r="B59" s="50" t="s">
        <v>63</v>
      </c>
      <c r="C59" s="51" t="s">
        <v>31</v>
      </c>
      <c r="D59" s="57">
        <v>100000</v>
      </c>
      <c r="E59" s="31"/>
      <c r="F59" s="6">
        <v>106389.56</v>
      </c>
    </row>
    <row r="60" spans="1:10" ht="18" customHeight="1" x14ac:dyDescent="0.35">
      <c r="A60" s="4" t="s">
        <v>31</v>
      </c>
      <c r="B60" s="50" t="s">
        <v>64</v>
      </c>
      <c r="C60" s="51" t="s">
        <v>31</v>
      </c>
      <c r="D60" s="57">
        <v>180000</v>
      </c>
      <c r="E60" s="31"/>
      <c r="F60" s="6">
        <v>121871.38</v>
      </c>
    </row>
    <row r="61" spans="1:10" ht="16.5" customHeight="1" x14ac:dyDescent="0.35">
      <c r="A61" s="4" t="s">
        <v>31</v>
      </c>
      <c r="B61" s="50" t="s">
        <v>65</v>
      </c>
      <c r="C61" s="51" t="s">
        <v>31</v>
      </c>
      <c r="D61" s="57">
        <v>150000</v>
      </c>
      <c r="E61" s="31"/>
      <c r="F61" s="6">
        <v>104741.74</v>
      </c>
    </row>
    <row r="62" spans="1:10" ht="18" customHeight="1" x14ac:dyDescent="0.35">
      <c r="A62" s="4" t="s">
        <v>34</v>
      </c>
      <c r="B62" s="50" t="s">
        <v>68</v>
      </c>
      <c r="C62" s="51" t="s">
        <v>34</v>
      </c>
      <c r="D62" s="55">
        <v>205182</v>
      </c>
      <c r="E62" s="31"/>
      <c r="F62" s="6">
        <v>181381.1</v>
      </c>
    </row>
    <row r="63" spans="1:10" ht="18" customHeight="1" x14ac:dyDescent="0.35">
      <c r="A63" s="4" t="s">
        <v>36</v>
      </c>
      <c r="B63" s="50" t="s">
        <v>70</v>
      </c>
      <c r="C63" s="51" t="s">
        <v>36</v>
      </c>
      <c r="D63" s="55">
        <v>58471</v>
      </c>
      <c r="E63" s="31"/>
      <c r="F63" s="6">
        <v>33838.35</v>
      </c>
    </row>
    <row r="64" spans="1:10" ht="15" customHeight="1" x14ac:dyDescent="0.35">
      <c r="A64" s="76" t="s">
        <v>7</v>
      </c>
      <c r="B64" s="76"/>
      <c r="C64" s="76"/>
      <c r="D64" s="32">
        <f>SUM(D56:D63)</f>
        <v>843653</v>
      </c>
      <c r="E64" s="32">
        <f>SUM(E56:E63)</f>
        <v>0</v>
      </c>
      <c r="F64" s="32">
        <f>SUM(F56:F63)</f>
        <v>710408.44</v>
      </c>
    </row>
    <row r="65" spans="1:6" ht="12.75" customHeight="1" thickBot="1" x14ac:dyDescent="0.4">
      <c r="A65" s="10"/>
      <c r="B65" s="10"/>
      <c r="C65" s="10"/>
      <c r="D65" s="11"/>
      <c r="E65" s="11"/>
      <c r="F65" s="11"/>
    </row>
    <row r="66" spans="1:6" ht="19.25" customHeight="1" thickBot="1" x14ac:dyDescent="0.4">
      <c r="A66" s="71" t="s">
        <v>16</v>
      </c>
      <c r="B66" s="72"/>
      <c r="C66" s="72"/>
      <c r="D66" s="72"/>
      <c r="E66" s="72"/>
      <c r="F66" s="73"/>
    </row>
    <row r="67" spans="1:6" ht="54" customHeight="1" thickBot="1" x14ac:dyDescent="0.4">
      <c r="A67" s="2" t="s">
        <v>2</v>
      </c>
      <c r="B67" s="2" t="s">
        <v>3</v>
      </c>
      <c r="C67" s="2" t="s">
        <v>4</v>
      </c>
      <c r="D67" s="3" t="s">
        <v>25</v>
      </c>
      <c r="E67" s="8" t="s">
        <v>5</v>
      </c>
      <c r="F67" s="3" t="s">
        <v>6</v>
      </c>
    </row>
    <row r="68" spans="1:6" ht="17" customHeight="1" x14ac:dyDescent="0.35">
      <c r="A68" s="52" t="s">
        <v>66</v>
      </c>
      <c r="B68" s="50" t="s">
        <v>67</v>
      </c>
      <c r="C68" s="4" t="s">
        <v>66</v>
      </c>
      <c r="D68" s="58">
        <v>782000</v>
      </c>
      <c r="E68" s="6"/>
      <c r="F68" s="6">
        <v>854785.21</v>
      </c>
    </row>
    <row r="69" spans="1:6" ht="15" customHeight="1" x14ac:dyDescent="0.35">
      <c r="A69" s="74" t="s">
        <v>7</v>
      </c>
      <c r="B69" s="74"/>
      <c r="C69" s="74"/>
      <c r="D69" s="7">
        <f>SUM(D68:D68)</f>
        <v>782000</v>
      </c>
      <c r="E69" s="7">
        <f t="shared" ref="E69:F69" si="5">SUM(E68:E68)</f>
        <v>0</v>
      </c>
      <c r="F69" s="7">
        <f t="shared" si="5"/>
        <v>854785.21</v>
      </c>
    </row>
    <row r="70" spans="1:6" ht="12.75" customHeight="1" x14ac:dyDescent="0.35"/>
    <row r="72" spans="1:6" ht="15.75" customHeight="1" x14ac:dyDescent="0.35"/>
    <row r="73" spans="1:6" s="12" customFormat="1" ht="12.75" customHeight="1" x14ac:dyDescent="0.3"/>
    <row r="74" spans="1:6" s="12" customFormat="1" ht="15" thickBot="1" x14ac:dyDescent="0.4">
      <c r="A74"/>
      <c r="B74"/>
      <c r="C74"/>
      <c r="D74"/>
      <c r="E74"/>
      <c r="F74"/>
    </row>
    <row r="75" spans="1:6" s="12" customFormat="1" ht="15" thickBot="1" x14ac:dyDescent="0.4">
      <c r="A75"/>
      <c r="B75"/>
      <c r="C75" s="13" t="s">
        <v>17</v>
      </c>
      <c r="D75" s="14">
        <f>SUM(D14,D21,D34,D41,D46,D51,D64,D69)</f>
        <v>12002911</v>
      </c>
      <c r="E75" s="14">
        <f t="shared" ref="E75:F75" si="6">SUM(E14,E21,E34,E41,E46,E51,E64,E69)</f>
        <v>0</v>
      </c>
      <c r="F75" s="14">
        <f t="shared" si="6"/>
        <v>12620921.479999997</v>
      </c>
    </row>
    <row r="76" spans="1:6" s="12" customFormat="1" x14ac:dyDescent="0.35">
      <c r="A76"/>
      <c r="B76"/>
      <c r="C76"/>
      <c r="D76"/>
      <c r="E76"/>
      <c r="F76"/>
    </row>
    <row r="77" spans="1:6" s="12" customFormat="1" ht="13.5" x14ac:dyDescent="0.3">
      <c r="A77" s="75" t="s">
        <v>27</v>
      </c>
      <c r="B77" s="75"/>
      <c r="C77" s="75"/>
      <c r="D77" s="15"/>
      <c r="E77" s="16"/>
      <c r="F77" s="16"/>
    </row>
    <row r="78" spans="1:6" s="12" customFormat="1" ht="13.5" x14ac:dyDescent="0.3">
      <c r="A78" s="75"/>
      <c r="B78" s="75"/>
      <c r="C78" s="75"/>
      <c r="D78" s="15"/>
      <c r="E78" s="16"/>
      <c r="F78" s="16"/>
    </row>
    <row r="79" spans="1:6" s="12" customFormat="1" ht="13.5" x14ac:dyDescent="0.3">
      <c r="A79" s="75"/>
      <c r="B79" s="75"/>
      <c r="C79" s="75"/>
      <c r="D79" s="15"/>
      <c r="E79" s="16"/>
      <c r="F79" s="16"/>
    </row>
    <row r="80" spans="1:6" s="12" customFormat="1" ht="13.5" x14ac:dyDescent="0.3">
      <c r="A80" s="17"/>
      <c r="B80" s="17"/>
      <c r="C80" s="17"/>
      <c r="D80" s="16"/>
      <c r="E80" s="16"/>
      <c r="F80" s="16"/>
    </row>
    <row r="81" spans="1:6" s="12" customFormat="1" ht="13.5" x14ac:dyDescent="0.3">
      <c r="A81" s="18"/>
      <c r="B81" s="17"/>
      <c r="C81" s="17"/>
      <c r="D81" s="19"/>
      <c r="F81" s="20"/>
    </row>
    <row r="82" spans="1:6" s="12" customFormat="1" ht="13.5" x14ac:dyDescent="0.3">
      <c r="A82" s="18"/>
      <c r="B82" s="33"/>
      <c r="C82" s="18"/>
      <c r="D82" s="35"/>
      <c r="E82" s="20"/>
      <c r="F82" s="20"/>
    </row>
    <row r="83" spans="1:6" s="12" customFormat="1" ht="13.5" x14ac:dyDescent="0.3">
      <c r="A83" s="21" t="s">
        <v>18</v>
      </c>
      <c r="B83" s="34"/>
      <c r="C83" s="21" t="s">
        <v>19</v>
      </c>
      <c r="D83" s="53"/>
    </row>
    <row r="84" spans="1:6" s="12" customFormat="1" ht="24" customHeight="1" x14ac:dyDescent="0.3">
      <c r="A84" s="21"/>
      <c r="B84" s="22"/>
      <c r="C84" s="21"/>
      <c r="D84" s="19"/>
    </row>
    <row r="85" spans="1:6" ht="12.75" customHeight="1" x14ac:dyDescent="0.35">
      <c r="A85" s="18"/>
      <c r="B85" s="18"/>
      <c r="C85" s="18"/>
      <c r="D85" s="19"/>
      <c r="E85" s="20"/>
      <c r="F85" s="20"/>
    </row>
    <row r="86" spans="1:6" ht="12.75" customHeight="1" x14ac:dyDescent="0.35">
      <c r="A86" s="18"/>
      <c r="B86" s="33"/>
      <c r="C86" s="18"/>
      <c r="D86" s="35"/>
      <c r="E86" s="20"/>
      <c r="F86" s="20"/>
    </row>
    <row r="87" spans="1:6" ht="12.75" customHeight="1" x14ac:dyDescent="0.35">
      <c r="A87" s="21" t="s">
        <v>20</v>
      </c>
      <c r="B87" s="34"/>
      <c r="C87" s="21" t="s">
        <v>19</v>
      </c>
      <c r="D87" s="36"/>
      <c r="E87" s="12"/>
      <c r="F87" s="12"/>
    </row>
    <row r="88" spans="1:6" ht="12.75" customHeight="1" x14ac:dyDescent="0.35">
      <c r="A88" s="18"/>
      <c r="B88" s="18"/>
      <c r="C88" s="23"/>
      <c r="D88" s="19"/>
      <c r="E88" s="19"/>
      <c r="F88" s="24"/>
    </row>
    <row r="89" spans="1:6" ht="12.75" customHeight="1" x14ac:dyDescent="0.35"/>
    <row r="90" spans="1:6" ht="12.75" customHeight="1" x14ac:dyDescent="0.35"/>
    <row r="91" spans="1:6" ht="12.75" customHeight="1" x14ac:dyDescent="0.35"/>
    <row r="92" spans="1:6" ht="12.75" customHeight="1" x14ac:dyDescent="0.35"/>
    <row r="93" spans="1:6" ht="12.75" customHeight="1" x14ac:dyDescent="0.35"/>
    <row r="94" spans="1:6" ht="12.75" customHeight="1" x14ac:dyDescent="0.35"/>
    <row r="95" spans="1:6" ht="12.75" customHeight="1" x14ac:dyDescent="0.35"/>
    <row r="96" spans="1: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sheetData>
  <mergeCells count="21">
    <mergeCell ref="A66:F66"/>
    <mergeCell ref="A69:C69"/>
    <mergeCell ref="A77:C79"/>
    <mergeCell ref="A46:C46"/>
    <mergeCell ref="A48:F48"/>
    <mergeCell ref="A51:C51"/>
    <mergeCell ref="A53:F53"/>
    <mergeCell ref="A54:F54"/>
    <mergeCell ref="A64:C64"/>
    <mergeCell ref="A1:C1"/>
    <mergeCell ref="A43:F43"/>
    <mergeCell ref="A2:B3"/>
    <mergeCell ref="A5:D5"/>
    <mergeCell ref="A7:F7"/>
    <mergeCell ref="A14:C14"/>
    <mergeCell ref="A16:F16"/>
    <mergeCell ref="A21:C21"/>
    <mergeCell ref="A23:F23"/>
    <mergeCell ref="A34:C34"/>
    <mergeCell ref="A36:F36"/>
    <mergeCell ref="A41:C41"/>
  </mergeCells>
  <dataValidations count="3">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38:B40" xr:uid="{00000000-0002-0000-0000-000001000000}">
      <formula1>"Hotel, B&amp;B, Other Emergency Accommodation with no supports"</formula1>
    </dataValidation>
    <dataValidation type="list" allowBlank="1" showInputMessage="1" showErrorMessage="1" sqref="B9:B13" xr:uid="{00000000-0002-0000-0000-000002000000}">
      <formula1>"Homeless Prevention, Tenancy Sustainment, Resettlement Supports, Housing First, Outreach, Other (describe)"</formula1>
    </dataValidation>
  </dataValidations>
  <pageMargins left="0.70866141732283472" right="0.70866141732283472" top="0.74803149606299213" bottom="0.74803149606299213" header="0.31496062992125984" footer="0.31496062992125984"/>
  <pageSetup paperSize="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2026-08-04T09:56:54Z</dcterms:created>
  <dcterms:modified xsi:type="dcterms:W3CDTF">2026-08-04T09:56:58Z</dcterms:modified>
</cp:coreProperties>
</file>