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10" yWindow="60" windowWidth="21840" windowHeight="660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D76" i="1" l="1"/>
  <c r="E76" i="1"/>
  <c r="F76" i="1"/>
  <c r="D69" i="1"/>
  <c r="E69" i="1"/>
  <c r="F69" i="1"/>
  <c r="E23" i="1"/>
  <c r="F23" i="1"/>
  <c r="D42" i="1"/>
  <c r="E42" i="1"/>
  <c r="F42" i="1"/>
  <c r="D63" i="1"/>
  <c r="E63" i="1"/>
  <c r="F63" i="1"/>
  <c r="D23" i="1"/>
  <c r="F79" i="1" l="1"/>
  <c r="E79" i="1"/>
  <c r="D79" i="1"/>
</calcChain>
</file>

<file path=xl/sharedStrings.xml><?xml version="1.0" encoding="utf-8"?>
<sst xmlns="http://schemas.openxmlformats.org/spreadsheetml/2006/main" count="187" uniqueCount="92">
  <si>
    <t>Financial Report</t>
  </si>
  <si>
    <t>Category 1 - Homeless Prevention, Tenancy Sustainment and Resettlement Supports</t>
  </si>
  <si>
    <t>Local Authority</t>
  </si>
  <si>
    <t>Project Name</t>
  </si>
  <si>
    <t>Service Provider</t>
  </si>
  <si>
    <t>Revised Expenditure Estimate                (if applicable)</t>
  </si>
  <si>
    <t>SUB TOTALS</t>
  </si>
  <si>
    <t>Category 2 - Emergency Accommodation</t>
  </si>
  <si>
    <t>Category 3 - Long-Term Supported Accommodation</t>
  </si>
  <si>
    <t>SUBTOTALS</t>
  </si>
  <si>
    <t>Category 4 - Day Services</t>
  </si>
  <si>
    <t>Category 5 - Housing Authority Homeless Services Provision including Administration</t>
  </si>
  <si>
    <t>Director of Finance</t>
  </si>
  <si>
    <t>Date</t>
  </si>
  <si>
    <t>Director of Housing</t>
  </si>
  <si>
    <t>Initial 2017 Expenditure Estimate</t>
  </si>
  <si>
    <t>DHPCLG/Cork City Council Protocol Agreement - Financial Report 2017</t>
  </si>
  <si>
    <t>Cork City Council</t>
  </si>
  <si>
    <t>Access Housing Unit</t>
  </si>
  <si>
    <t>Threshold</t>
  </si>
  <si>
    <t>Housing First Project</t>
  </si>
  <si>
    <t>Cork Simon Community</t>
  </si>
  <si>
    <t>Settlement Project</t>
  </si>
  <si>
    <t>Cork Simon</t>
  </si>
  <si>
    <t>Outreach Worker</t>
  </si>
  <si>
    <t>Good Shepherd Services</t>
  </si>
  <si>
    <t>Tenancy Sustainment Officer</t>
  </si>
  <si>
    <t>St Vincent De Paul</t>
  </si>
  <si>
    <t>Sophia Housing Association</t>
  </si>
  <si>
    <t>Tenancy Sustainment service</t>
  </si>
  <si>
    <t>Cork County Council</t>
  </si>
  <si>
    <t>Tenancy Sustainment Officer West Cork</t>
  </si>
  <si>
    <t xml:space="preserve">Novas Initiatives  </t>
  </si>
  <si>
    <t xml:space="preserve">Tenancy Sustainment officer North cork </t>
  </si>
  <si>
    <t>Le Cheile Family Resource Centre, Mallow</t>
  </si>
  <si>
    <t xml:space="preserve">St Helens Care Association </t>
  </si>
  <si>
    <t>Fellowship House</t>
  </si>
  <si>
    <t>SW Region</t>
  </si>
  <si>
    <t>Youth Homeless Prevention Worker</t>
  </si>
  <si>
    <t>Focus Ireland</t>
  </si>
  <si>
    <t>Tenancy Prevention Service</t>
  </si>
  <si>
    <t>Provision of a Housing Led Sevice</t>
  </si>
  <si>
    <t>Placefinders Service - HAP</t>
  </si>
  <si>
    <t>Kerry County Council</t>
  </si>
  <si>
    <t>Dept of Social Protection</t>
  </si>
  <si>
    <t>Cork City Council &amp; Cork County Council</t>
  </si>
  <si>
    <t>St Vincents House</t>
  </si>
  <si>
    <t>Andersons Quay - Emergency Shelter</t>
  </si>
  <si>
    <t>Edel House</t>
  </si>
  <si>
    <t>Arlington Lodge</t>
  </si>
  <si>
    <t>Novas Initiative</t>
  </si>
  <si>
    <t>Shanaway House</t>
  </si>
  <si>
    <t>Jerry Holland</t>
  </si>
  <si>
    <t>Emergency Christmas B&amp;B</t>
  </si>
  <si>
    <t>TBC</t>
  </si>
  <si>
    <t>Emergency B&amp;B</t>
  </si>
  <si>
    <t>Glena House B&amp;B</t>
  </si>
  <si>
    <t>Whitehouse Hostel</t>
  </si>
  <si>
    <t>County B&amp;B</t>
  </si>
  <si>
    <t>County B &amp; B</t>
  </si>
  <si>
    <t xml:space="preserve">Various </t>
  </si>
  <si>
    <t>Rough Sleeper Accommodation &amp; Supports</t>
  </si>
  <si>
    <t>Various</t>
  </si>
  <si>
    <t>Severe Weather Initiative</t>
  </si>
  <si>
    <t>Mill House</t>
  </si>
  <si>
    <t>O'Connell Court</t>
  </si>
  <si>
    <t>O'Connell Court Ltd</t>
  </si>
  <si>
    <t>Oakdene House</t>
  </si>
  <si>
    <t>Oakdene Ltd</t>
  </si>
  <si>
    <t>Mount Cara House</t>
  </si>
  <si>
    <t>Mount Cara Ltd</t>
  </si>
  <si>
    <t>Clanmornin</t>
  </si>
  <si>
    <t>Victoria Road</t>
  </si>
  <si>
    <t>Tir na Nog</t>
  </si>
  <si>
    <t>Deerpark House</t>
  </si>
  <si>
    <t>Riverview</t>
  </si>
  <si>
    <t>Gateway</t>
  </si>
  <si>
    <t>Foyer</t>
  </si>
  <si>
    <t>Wellsprings</t>
  </si>
  <si>
    <t>Sophia</t>
  </si>
  <si>
    <t>Renewal</t>
  </si>
  <si>
    <t>Westgate Foundation</t>
  </si>
  <si>
    <t>Knocklee House</t>
  </si>
  <si>
    <t>I hereby certify that this statement of expenditure relates to the homeless services programme for the South-West Region and that the delegated 'Section 10' Exchequer funding allocation is used for the sole purpose of expenditure incurred on this homeless services programme:</t>
  </si>
  <si>
    <t>Homeless Persons Unit</t>
  </si>
  <si>
    <t>N/A</t>
  </si>
  <si>
    <t>Aftercare Service</t>
  </si>
  <si>
    <t>Regional Homeless Services Management</t>
  </si>
  <si>
    <t>CCC, CCoC, KCC</t>
  </si>
  <si>
    <t xml:space="preserve"> </t>
  </si>
  <si>
    <t>Year ending 31 December 2017</t>
  </si>
  <si>
    <t>Total Annual Expenditure          (to end of current reporting quarter)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</si>
</sst>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€&quot;#,##0;[Red]\-&quot;€&quot;#,##0"/>
    <numFmt numFmtId="44" formatCode="_-&quot;€&quot;* #,##0.00_-;\-&quot;€&quot;* #,##0.00_-;_-&quot;€&quot;* &quot;-&quot;??_-;_-@_-"/>
    <numFmt numFmtId="164" formatCode="&quot;€&quot;#,##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8">
    <xf numFmtId="0" fontId="0" fillId="0" borderId="0" xfId="0"/>
    <xf numFmtId="0" fontId="3" fillId="0" borderId="0" xfId="0" applyFont="1" applyFill="1" applyAlignment="1">
      <alignment wrapText="1"/>
    </xf>
    <xf numFmtId="164" fontId="3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4" fillId="0" borderId="0" xfId="0" applyFont="1" applyFill="1"/>
    <xf numFmtId="0" fontId="4" fillId="0" borderId="1" xfId="0" applyFont="1" applyFill="1" applyBorder="1" applyAlignment="1">
      <alignment horizontal="center" wrapText="1"/>
    </xf>
    <xf numFmtId="164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right" wrapText="1"/>
    </xf>
    <xf numFmtId="164" fontId="4" fillId="0" borderId="0" xfId="0" applyNumberFormat="1" applyFont="1" applyFill="1" applyBorder="1" applyAlignment="1">
      <alignment horizontal="center"/>
    </xf>
    <xf numFmtId="0" fontId="5" fillId="0" borderId="8" xfId="0" applyFont="1" applyBorder="1" applyAlignment="1">
      <alignment wrapText="1"/>
    </xf>
    <xf numFmtId="0" fontId="5" fillId="0" borderId="0" xfId="0" applyFont="1" applyAlignment="1">
      <alignment horizontal="right" wrapText="1"/>
    </xf>
    <xf numFmtId="0" fontId="5" fillId="0" borderId="0" xfId="0" applyFont="1" applyFill="1" applyBorder="1" applyAlignment="1">
      <alignment horizontal="right" wrapText="1"/>
    </xf>
    <xf numFmtId="164" fontId="3" fillId="0" borderId="8" xfId="0" applyNumberFormat="1" applyFont="1" applyFill="1" applyBorder="1" applyAlignment="1">
      <alignment horizontal="center"/>
    </xf>
    <xf numFmtId="0" fontId="3" fillId="0" borderId="8" xfId="0" applyFont="1" applyFill="1" applyBorder="1"/>
    <xf numFmtId="0" fontId="3" fillId="0" borderId="0" xfId="0" applyFont="1" applyFill="1" applyBorder="1" applyAlignment="1">
      <alignment horizontal="left" wrapText="1"/>
    </xf>
    <xf numFmtId="0" fontId="4" fillId="0" borderId="9" xfId="0" applyFont="1" applyFill="1" applyBorder="1" applyAlignment="1">
      <alignment wrapText="1"/>
    </xf>
    <xf numFmtId="164" fontId="4" fillId="0" borderId="9" xfId="0" applyNumberFormat="1" applyFont="1" applyFill="1" applyBorder="1" applyAlignment="1">
      <alignment horizontal="center" wrapText="1"/>
    </xf>
    <xf numFmtId="164" fontId="3" fillId="0" borderId="4" xfId="1" applyNumberFormat="1" applyFont="1" applyFill="1" applyBorder="1" applyAlignment="1" applyProtection="1">
      <alignment horizontal="center"/>
      <protection locked="0"/>
    </xf>
    <xf numFmtId="164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2" xfId="0" applyNumberFormat="1" applyFont="1" applyFill="1" applyBorder="1" applyAlignment="1" applyProtection="1">
      <alignment horizontal="center"/>
      <protection locked="0"/>
    </xf>
    <xf numFmtId="164" fontId="3" fillId="0" borderId="2" xfId="1" applyNumberFormat="1" applyFont="1" applyFill="1" applyBorder="1" applyAlignment="1" applyProtection="1">
      <alignment horizontal="center"/>
      <protection locked="0"/>
    </xf>
    <xf numFmtId="0" fontId="3" fillId="0" borderId="2" xfId="0" applyFont="1" applyFill="1" applyBorder="1" applyAlignment="1" applyProtection="1">
      <alignment horizontal="left" wrapText="1"/>
    </xf>
    <xf numFmtId="3" fontId="3" fillId="0" borderId="5" xfId="0" applyNumberFormat="1" applyFont="1" applyFill="1" applyBorder="1" applyAlignment="1" applyProtection="1">
      <alignment horizontal="left" wrapText="1"/>
    </xf>
    <xf numFmtId="164" fontId="3" fillId="0" borderId="4" xfId="1" applyNumberFormat="1" applyFont="1" applyFill="1" applyBorder="1" applyAlignment="1" applyProtection="1">
      <alignment horizontal="center"/>
    </xf>
    <xf numFmtId="3" fontId="3" fillId="0" borderId="2" xfId="0" applyNumberFormat="1" applyFont="1" applyFill="1" applyBorder="1" applyAlignment="1" applyProtection="1">
      <alignment horizontal="left" wrapText="1"/>
    </xf>
    <xf numFmtId="0" fontId="3" fillId="0" borderId="3" xfId="0" applyFont="1" applyFill="1" applyBorder="1" applyAlignment="1" applyProtection="1">
      <alignment horizontal="left" wrapText="1"/>
    </xf>
    <xf numFmtId="164" fontId="3" fillId="0" borderId="2" xfId="1" applyNumberFormat="1" applyFont="1" applyFill="1" applyBorder="1" applyAlignment="1" applyProtection="1">
      <alignment horizontal="center"/>
    </xf>
    <xf numFmtId="0" fontId="3" fillId="0" borderId="2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Font="1" applyFill="1" applyAlignment="1" applyProtection="1">
      <alignment wrapText="1"/>
    </xf>
    <xf numFmtId="164" fontId="4" fillId="0" borderId="2" xfId="0" applyNumberFormat="1" applyFont="1" applyFill="1" applyBorder="1" applyAlignment="1" applyProtection="1">
      <alignment horizontal="center"/>
    </xf>
    <xf numFmtId="0" fontId="3" fillId="0" borderId="0" xfId="0" applyFont="1" applyFill="1" applyBorder="1" applyProtection="1"/>
    <xf numFmtId="0" fontId="4" fillId="0" borderId="0" xfId="0" applyFont="1" applyFill="1" applyBorder="1" applyAlignment="1" applyProtection="1">
      <alignment horizontal="right"/>
    </xf>
    <xf numFmtId="164" fontId="3" fillId="0" borderId="0" xfId="0" applyNumberFormat="1" applyFont="1" applyFill="1" applyBorder="1" applyAlignment="1" applyProtection="1">
      <alignment horizontal="center"/>
    </xf>
    <xf numFmtId="6" fontId="3" fillId="0" borderId="0" xfId="0" applyNumberFormat="1" applyFont="1" applyFill="1" applyBorder="1" applyAlignment="1" applyProtection="1">
      <alignment horizontal="center"/>
    </xf>
    <xf numFmtId="0" fontId="3" fillId="0" borderId="0" xfId="0" applyFont="1" applyFill="1" applyProtection="1"/>
    <xf numFmtId="164" fontId="3" fillId="0" borderId="0" xfId="0" applyNumberFormat="1" applyFont="1" applyFill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4" fillId="0" borderId="9" xfId="0" applyFont="1" applyFill="1" applyBorder="1" applyAlignment="1" applyProtection="1">
      <alignment wrapText="1"/>
    </xf>
    <xf numFmtId="164" fontId="4" fillId="0" borderId="9" xfId="0" applyNumberFormat="1" applyFont="1" applyFill="1" applyBorder="1" applyAlignment="1" applyProtection="1">
      <alignment horizontal="center" wrapText="1"/>
    </xf>
    <xf numFmtId="0" fontId="4" fillId="0" borderId="1" xfId="0" applyFont="1" applyFill="1" applyBorder="1" applyAlignment="1" applyProtection="1">
      <alignment horizontal="center" wrapText="1"/>
    </xf>
    <xf numFmtId="0" fontId="3" fillId="0" borderId="5" xfId="0" applyNumberFormat="1" applyFont="1" applyFill="1" applyBorder="1" applyAlignment="1" applyProtection="1">
      <alignment horizontal="left" wrapText="1"/>
    </xf>
    <xf numFmtId="0" fontId="3" fillId="0" borderId="0" xfId="0" applyFont="1" applyFill="1" applyBorder="1" applyAlignment="1" applyProtection="1">
      <alignment wrapText="1"/>
    </xf>
    <xf numFmtId="0" fontId="3" fillId="0" borderId="0" xfId="0" applyFont="1" applyFill="1" applyBorder="1" applyAlignment="1" applyProtection="1">
      <alignment horizontal="right" wrapText="1"/>
    </xf>
    <xf numFmtId="0" fontId="3" fillId="0" borderId="0" xfId="0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>
      <alignment horizontal="left" vertical="top" wrapText="1"/>
    </xf>
    <xf numFmtId="164" fontId="3" fillId="0" borderId="3" xfId="1" applyNumberFormat="1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center"/>
    </xf>
    <xf numFmtId="0" fontId="4" fillId="0" borderId="7" xfId="0" applyFont="1" applyFill="1" applyBorder="1" applyAlignment="1" applyProtection="1">
      <alignment horizontal="right" wrapText="1"/>
    </xf>
    <xf numFmtId="0" fontId="4" fillId="0" borderId="0" xfId="0" applyFont="1" applyFill="1" applyBorder="1" applyAlignment="1" applyProtection="1">
      <alignment horizontal="right" wrapText="1"/>
    </xf>
    <xf numFmtId="164" fontId="4" fillId="0" borderId="0" xfId="0" applyNumberFormat="1" applyFont="1" applyFill="1" applyBorder="1" applyAlignment="1" applyProtection="1">
      <alignment horizontal="center"/>
    </xf>
    <xf numFmtId="164" fontId="4" fillId="0" borderId="1" xfId="0" applyNumberFormat="1" applyFont="1" applyFill="1" applyBorder="1" applyAlignment="1" applyProtection="1">
      <alignment horizontal="center"/>
    </xf>
    <xf numFmtId="0" fontId="3" fillId="0" borderId="0" xfId="0" applyFont="1" applyFill="1" applyProtection="1">
      <protection locked="0"/>
    </xf>
    <xf numFmtId="0" fontId="4" fillId="0" borderId="10" xfId="0" applyFont="1" applyFill="1" applyBorder="1" applyAlignment="1" applyProtection="1">
      <alignment wrapText="1"/>
    </xf>
    <xf numFmtId="0" fontId="4" fillId="0" borderId="11" xfId="0" applyFont="1" applyFill="1" applyBorder="1" applyAlignment="1" applyProtection="1">
      <alignment wrapText="1"/>
    </xf>
    <xf numFmtId="0" fontId="3" fillId="0" borderId="0" xfId="0" applyFont="1" applyFill="1" applyBorder="1" applyAlignment="1">
      <alignment horizontal="left" wrapText="1"/>
    </xf>
    <xf numFmtId="0" fontId="4" fillId="0" borderId="5" xfId="0" applyFont="1" applyFill="1" applyBorder="1" applyAlignment="1" applyProtection="1">
      <alignment horizontal="right" wrapText="1"/>
    </xf>
    <xf numFmtId="0" fontId="4" fillId="0" borderId="6" xfId="0" applyFont="1" applyFill="1" applyBorder="1" applyAlignment="1" applyProtection="1">
      <alignment horizontal="right" wrapText="1"/>
    </xf>
    <xf numFmtId="0" fontId="2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center"/>
    </xf>
    <xf numFmtId="0" fontId="4" fillId="0" borderId="5" xfId="0" applyFont="1" applyFill="1" applyBorder="1" applyAlignment="1" applyProtection="1">
      <alignment horizontal="right"/>
    </xf>
    <xf numFmtId="0" fontId="4" fillId="0" borderId="6" xfId="0" applyFont="1" applyFill="1" applyBorder="1" applyAlignment="1" applyProtection="1">
      <alignment horizontal="right"/>
    </xf>
    <xf numFmtId="0" fontId="4" fillId="0" borderId="10" xfId="0" applyFont="1" applyFill="1" applyBorder="1" applyAlignment="1">
      <alignment wrapText="1"/>
    </xf>
    <xf numFmtId="0" fontId="4" fillId="0" borderId="11" xfId="0" applyFont="1" applyFill="1" applyBorder="1" applyAlignment="1">
      <alignment wrapText="1"/>
    </xf>
    <xf numFmtId="0" fontId="4" fillId="0" borderId="12" xfId="0" applyFont="1" applyFill="1" applyBorder="1" applyAlignment="1">
      <alignment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5"/>
  <sheetViews>
    <sheetView tabSelected="1" workbookViewId="0">
      <selection activeCell="F23" sqref="F23"/>
    </sheetView>
  </sheetViews>
  <sheetFormatPr defaultColWidth="9.140625" defaultRowHeight="12.75" x14ac:dyDescent="0.2"/>
  <cols>
    <col min="1" max="1" width="26.85546875" style="1" customWidth="1"/>
    <col min="2" max="2" width="47.85546875" style="1" customWidth="1"/>
    <col min="3" max="3" width="28.42578125" style="1" customWidth="1"/>
    <col min="4" max="4" width="21.28515625" style="2" customWidth="1"/>
    <col min="5" max="5" width="21.28515625" style="3" customWidth="1"/>
    <col min="6" max="6" width="21.7109375" style="3" customWidth="1"/>
    <col min="7" max="16384" width="9.140625" style="4"/>
  </cols>
  <sheetData>
    <row r="1" spans="1:6" x14ac:dyDescent="0.2">
      <c r="A1" s="61" t="s">
        <v>0</v>
      </c>
      <c r="B1" s="61"/>
    </row>
    <row r="2" spans="1:6" x14ac:dyDescent="0.2">
      <c r="A2" s="61"/>
      <c r="B2" s="61"/>
    </row>
    <row r="4" spans="1:6" x14ac:dyDescent="0.2">
      <c r="A4" s="62" t="s">
        <v>16</v>
      </c>
      <c r="B4" s="62"/>
      <c r="C4" s="62"/>
      <c r="D4" s="62"/>
    </row>
    <row r="5" spans="1:6" x14ac:dyDescent="0.2">
      <c r="A5" s="62" t="s">
        <v>90</v>
      </c>
      <c r="B5" s="62"/>
      <c r="C5" s="62"/>
      <c r="D5" s="62"/>
      <c r="F5" s="4"/>
    </row>
    <row r="6" spans="1:6" ht="13.5" thickBot="1" x14ac:dyDescent="0.25">
      <c r="A6" s="5"/>
      <c r="B6" s="4"/>
      <c r="C6" s="4"/>
    </row>
    <row r="7" spans="1:6" ht="13.5" customHeight="1" thickBot="1" x14ac:dyDescent="0.25">
      <c r="A7" s="65" t="s">
        <v>1</v>
      </c>
      <c r="B7" s="66"/>
      <c r="C7" s="66"/>
      <c r="D7" s="66"/>
      <c r="E7" s="66"/>
      <c r="F7" s="67"/>
    </row>
    <row r="8" spans="1:6" ht="51.75" thickBot="1" x14ac:dyDescent="0.25">
      <c r="A8" s="18" t="s">
        <v>2</v>
      </c>
      <c r="B8" s="18" t="s">
        <v>3</v>
      </c>
      <c r="C8" s="18" t="s">
        <v>4</v>
      </c>
      <c r="D8" s="19" t="s">
        <v>15</v>
      </c>
      <c r="E8" s="19" t="s">
        <v>5</v>
      </c>
      <c r="F8" s="6" t="s">
        <v>91</v>
      </c>
    </row>
    <row r="9" spans="1:6" x14ac:dyDescent="0.2">
      <c r="A9" s="28" t="s">
        <v>17</v>
      </c>
      <c r="B9" s="28" t="s">
        <v>18</v>
      </c>
      <c r="C9" s="24" t="s">
        <v>19</v>
      </c>
      <c r="D9" s="26">
        <v>152000</v>
      </c>
      <c r="E9" s="20"/>
      <c r="F9" s="20">
        <v>152000</v>
      </c>
    </row>
    <row r="10" spans="1:6" x14ac:dyDescent="0.2">
      <c r="A10" s="25" t="s">
        <v>17</v>
      </c>
      <c r="B10" s="24" t="s">
        <v>20</v>
      </c>
      <c r="C10" s="24" t="s">
        <v>21</v>
      </c>
      <c r="D10" s="29">
        <v>100000</v>
      </c>
      <c r="E10" s="20"/>
      <c r="F10" s="20">
        <v>100000</v>
      </c>
    </row>
    <row r="11" spans="1:6" x14ac:dyDescent="0.2">
      <c r="A11" s="25" t="s">
        <v>17</v>
      </c>
      <c r="B11" s="25" t="s">
        <v>22</v>
      </c>
      <c r="C11" s="27" t="s">
        <v>23</v>
      </c>
      <c r="D11" s="26">
        <v>150100</v>
      </c>
      <c r="E11" s="20"/>
      <c r="F11" s="20">
        <v>150100</v>
      </c>
    </row>
    <row r="12" spans="1:6" x14ac:dyDescent="0.2">
      <c r="A12" s="25" t="s">
        <v>17</v>
      </c>
      <c r="B12" s="24" t="s">
        <v>24</v>
      </c>
      <c r="C12" s="24" t="s">
        <v>25</v>
      </c>
      <c r="D12" s="26">
        <v>45600</v>
      </c>
      <c r="E12" s="20"/>
      <c r="F12" s="20">
        <v>45600</v>
      </c>
    </row>
    <row r="13" spans="1:6" x14ac:dyDescent="0.2">
      <c r="A13" s="25" t="s">
        <v>17</v>
      </c>
      <c r="B13" s="25" t="s">
        <v>26</v>
      </c>
      <c r="C13" s="27" t="s">
        <v>27</v>
      </c>
      <c r="D13" s="26">
        <v>45600</v>
      </c>
      <c r="E13" s="20"/>
      <c r="F13" s="20">
        <v>45600</v>
      </c>
    </row>
    <row r="14" spans="1:6" x14ac:dyDescent="0.2">
      <c r="A14" s="25" t="s">
        <v>17</v>
      </c>
      <c r="B14" s="25" t="s">
        <v>29</v>
      </c>
      <c r="C14" s="27" t="s">
        <v>28</v>
      </c>
      <c r="D14" s="26">
        <v>135600</v>
      </c>
      <c r="E14" s="20"/>
      <c r="F14" s="20">
        <v>135600</v>
      </c>
    </row>
    <row r="15" spans="1:6" x14ac:dyDescent="0.2">
      <c r="A15" s="30" t="s">
        <v>30</v>
      </c>
      <c r="B15" s="31" t="s">
        <v>31</v>
      </c>
      <c r="C15" s="30" t="s">
        <v>32</v>
      </c>
      <c r="D15" s="29">
        <v>10000</v>
      </c>
      <c r="E15" s="20"/>
      <c r="F15" s="20">
        <v>10000</v>
      </c>
    </row>
    <row r="16" spans="1:6" ht="25.5" x14ac:dyDescent="0.2">
      <c r="A16" s="30" t="s">
        <v>30</v>
      </c>
      <c r="B16" s="31" t="s">
        <v>33</v>
      </c>
      <c r="C16" s="30" t="s">
        <v>34</v>
      </c>
      <c r="D16" s="29">
        <v>38871</v>
      </c>
      <c r="E16" s="20"/>
      <c r="F16" s="20">
        <v>38871</v>
      </c>
    </row>
    <row r="17" spans="1:6" x14ac:dyDescent="0.2">
      <c r="A17" s="30" t="s">
        <v>30</v>
      </c>
      <c r="B17" s="31" t="s">
        <v>86</v>
      </c>
      <c r="C17" s="30" t="s">
        <v>35</v>
      </c>
      <c r="D17" s="26">
        <v>52121</v>
      </c>
      <c r="E17" s="20"/>
      <c r="F17" s="20">
        <v>52121</v>
      </c>
    </row>
    <row r="18" spans="1:6" x14ac:dyDescent="0.2">
      <c r="A18" s="30" t="s">
        <v>30</v>
      </c>
      <c r="B18" s="31" t="s">
        <v>36</v>
      </c>
      <c r="C18" s="30" t="s">
        <v>36</v>
      </c>
      <c r="D18" s="29">
        <v>50920</v>
      </c>
      <c r="E18" s="20"/>
      <c r="F18" s="20">
        <v>50920</v>
      </c>
    </row>
    <row r="19" spans="1:6" x14ac:dyDescent="0.2">
      <c r="A19" s="25" t="s">
        <v>37</v>
      </c>
      <c r="B19" s="25" t="s">
        <v>38</v>
      </c>
      <c r="C19" s="27" t="s">
        <v>39</v>
      </c>
      <c r="D19" s="26">
        <v>48000</v>
      </c>
      <c r="E19" s="20"/>
      <c r="F19" s="20">
        <v>48000</v>
      </c>
    </row>
    <row r="20" spans="1:6" x14ac:dyDescent="0.2">
      <c r="A20" s="25" t="s">
        <v>37</v>
      </c>
      <c r="B20" s="25" t="s">
        <v>40</v>
      </c>
      <c r="C20" s="27" t="s">
        <v>19</v>
      </c>
      <c r="D20" s="26">
        <v>165000</v>
      </c>
      <c r="E20" s="20"/>
      <c r="F20" s="20">
        <v>165000</v>
      </c>
    </row>
    <row r="21" spans="1:6" x14ac:dyDescent="0.2">
      <c r="A21" s="27" t="s">
        <v>37</v>
      </c>
      <c r="B21" s="32" t="s">
        <v>41</v>
      </c>
      <c r="C21" s="24" t="s">
        <v>39</v>
      </c>
      <c r="D21" s="26">
        <v>160000</v>
      </c>
      <c r="E21" s="20">
        <v>80000</v>
      </c>
      <c r="F21" s="20">
        <v>80000</v>
      </c>
    </row>
    <row r="22" spans="1:6" x14ac:dyDescent="0.2">
      <c r="A22" s="25" t="s">
        <v>17</v>
      </c>
      <c r="B22" s="25" t="s">
        <v>84</v>
      </c>
      <c r="C22" s="25" t="s">
        <v>44</v>
      </c>
      <c r="D22" s="26">
        <v>324000</v>
      </c>
      <c r="E22" s="23"/>
      <c r="F22" s="23">
        <v>276986.46999999997</v>
      </c>
    </row>
    <row r="23" spans="1:6" x14ac:dyDescent="0.2">
      <c r="A23" s="63" t="s">
        <v>6</v>
      </c>
      <c r="B23" s="64"/>
      <c r="C23" s="64"/>
      <c r="D23" s="33">
        <f>SUM(D9:D22)</f>
        <v>1477812</v>
      </c>
      <c r="E23" s="33">
        <f>SUM(E9:E22)</f>
        <v>80000</v>
      </c>
      <c r="F23" s="33">
        <f>SUM(F9:F22)</f>
        <v>1350798.47</v>
      </c>
    </row>
    <row r="24" spans="1:6" x14ac:dyDescent="0.2">
      <c r="A24" s="34"/>
      <c r="B24" s="35"/>
      <c r="C24" s="35"/>
      <c r="D24" s="36"/>
      <c r="E24" s="37"/>
      <c r="F24" s="37"/>
    </row>
    <row r="25" spans="1:6" ht="13.5" thickBot="1" x14ac:dyDescent="0.25">
      <c r="A25" s="38"/>
      <c r="B25" s="38"/>
      <c r="C25" s="38"/>
      <c r="D25" s="39"/>
      <c r="E25" s="40"/>
      <c r="F25" s="40"/>
    </row>
    <row r="26" spans="1:6" ht="13.5" customHeight="1" thickBot="1" x14ac:dyDescent="0.25">
      <c r="A26" s="56" t="s">
        <v>7</v>
      </c>
      <c r="B26" s="57"/>
      <c r="C26" s="57"/>
      <c r="D26" s="57"/>
      <c r="E26" s="57"/>
      <c r="F26" s="57"/>
    </row>
    <row r="27" spans="1:6" ht="51.75" thickBot="1" x14ac:dyDescent="0.25">
      <c r="A27" s="41" t="s">
        <v>2</v>
      </c>
      <c r="B27" s="41" t="s">
        <v>3</v>
      </c>
      <c r="C27" s="41" t="s">
        <v>4</v>
      </c>
      <c r="D27" s="42" t="s">
        <v>15</v>
      </c>
      <c r="E27" s="42" t="s">
        <v>5</v>
      </c>
      <c r="F27" s="43" t="s">
        <v>91</v>
      </c>
    </row>
    <row r="28" spans="1:6" x14ac:dyDescent="0.2">
      <c r="A28" s="25" t="s">
        <v>17</v>
      </c>
      <c r="B28" s="25" t="s">
        <v>46</v>
      </c>
      <c r="C28" s="25" t="s">
        <v>27</v>
      </c>
      <c r="D28" s="26">
        <v>529373.25</v>
      </c>
      <c r="E28" s="20"/>
      <c r="F28" s="20">
        <v>529373.25</v>
      </c>
    </row>
    <row r="29" spans="1:6" x14ac:dyDescent="0.2">
      <c r="A29" s="25" t="s">
        <v>17</v>
      </c>
      <c r="B29" s="25" t="s">
        <v>47</v>
      </c>
      <c r="C29" s="25" t="s">
        <v>23</v>
      </c>
      <c r="D29" s="26">
        <v>310565.64</v>
      </c>
      <c r="E29" s="20"/>
      <c r="F29" s="20">
        <v>310565.65000000002</v>
      </c>
    </row>
    <row r="30" spans="1:6" x14ac:dyDescent="0.2">
      <c r="A30" s="25" t="s">
        <v>17</v>
      </c>
      <c r="B30" s="25" t="s">
        <v>48</v>
      </c>
      <c r="C30" s="25" t="s">
        <v>25</v>
      </c>
      <c r="D30" s="26">
        <v>221750</v>
      </c>
      <c r="E30" s="20"/>
      <c r="F30" s="20">
        <v>221749.47</v>
      </c>
    </row>
    <row r="31" spans="1:6" x14ac:dyDescent="0.2">
      <c r="A31" s="44" t="s">
        <v>43</v>
      </c>
      <c r="B31" s="31" t="s">
        <v>49</v>
      </c>
      <c r="C31" s="31" t="s">
        <v>50</v>
      </c>
      <c r="D31" s="29">
        <v>308144</v>
      </c>
      <c r="E31" s="20"/>
      <c r="F31" s="20">
        <v>308144</v>
      </c>
    </row>
    <row r="32" spans="1:6" x14ac:dyDescent="0.2">
      <c r="A32" s="25" t="s">
        <v>17</v>
      </c>
      <c r="B32" s="25" t="s">
        <v>51</v>
      </c>
      <c r="C32" s="25" t="s">
        <v>52</v>
      </c>
      <c r="D32" s="26">
        <v>96000</v>
      </c>
      <c r="E32" s="20"/>
      <c r="F32" s="20">
        <v>96000</v>
      </c>
    </row>
    <row r="33" spans="1:6" x14ac:dyDescent="0.2">
      <c r="A33" s="25" t="s">
        <v>17</v>
      </c>
      <c r="B33" s="25" t="s">
        <v>53</v>
      </c>
      <c r="C33" s="25" t="s">
        <v>54</v>
      </c>
      <c r="D33" s="26">
        <v>5000</v>
      </c>
      <c r="E33" s="20"/>
      <c r="F33" s="20">
        <v>2380</v>
      </c>
    </row>
    <row r="34" spans="1:6" x14ac:dyDescent="0.2">
      <c r="A34" s="44" t="s">
        <v>43</v>
      </c>
      <c r="B34" s="44" t="s">
        <v>53</v>
      </c>
      <c r="C34" s="44" t="s">
        <v>54</v>
      </c>
      <c r="D34" s="29">
        <v>5000</v>
      </c>
      <c r="E34" s="20"/>
      <c r="F34" s="20"/>
    </row>
    <row r="35" spans="1:6" ht="25.5" x14ac:dyDescent="0.2">
      <c r="A35" s="25" t="s">
        <v>45</v>
      </c>
      <c r="B35" s="25" t="s">
        <v>55</v>
      </c>
      <c r="C35" s="25"/>
      <c r="D35" s="26">
        <v>750000</v>
      </c>
      <c r="E35" s="20"/>
      <c r="F35" s="20">
        <v>1094759.6299999999</v>
      </c>
    </row>
    <row r="36" spans="1:6" x14ac:dyDescent="0.2">
      <c r="A36" s="44" t="s">
        <v>43</v>
      </c>
      <c r="B36" s="44" t="s">
        <v>56</v>
      </c>
      <c r="C36" s="44"/>
      <c r="D36" s="29">
        <v>43800</v>
      </c>
      <c r="E36" s="20"/>
      <c r="F36" s="20">
        <v>61162</v>
      </c>
    </row>
    <row r="37" spans="1:6" x14ac:dyDescent="0.2">
      <c r="A37" s="44" t="s">
        <v>43</v>
      </c>
      <c r="B37" s="44" t="s">
        <v>57</v>
      </c>
      <c r="C37" s="44"/>
      <c r="D37" s="29">
        <v>49272</v>
      </c>
      <c r="E37" s="23"/>
      <c r="F37" s="23">
        <v>49272</v>
      </c>
    </row>
    <row r="38" spans="1:6" x14ac:dyDescent="0.2">
      <c r="A38" s="44" t="s">
        <v>43</v>
      </c>
      <c r="B38" s="44" t="s">
        <v>58</v>
      </c>
      <c r="C38" s="44"/>
      <c r="D38" s="29">
        <v>100000</v>
      </c>
      <c r="E38" s="23"/>
      <c r="F38" s="23">
        <v>403276</v>
      </c>
    </row>
    <row r="39" spans="1:6" x14ac:dyDescent="0.2">
      <c r="A39" s="44" t="s">
        <v>30</v>
      </c>
      <c r="B39" s="44" t="s">
        <v>59</v>
      </c>
      <c r="C39" s="44" t="s">
        <v>60</v>
      </c>
      <c r="D39" s="29">
        <v>100000</v>
      </c>
      <c r="E39" s="23"/>
      <c r="F39" s="23">
        <v>654118</v>
      </c>
    </row>
    <row r="40" spans="1:6" x14ac:dyDescent="0.2">
      <c r="A40" s="25" t="s">
        <v>17</v>
      </c>
      <c r="B40" s="25" t="s">
        <v>61</v>
      </c>
      <c r="C40" s="25" t="s">
        <v>62</v>
      </c>
      <c r="D40" s="26">
        <v>160000</v>
      </c>
      <c r="E40" s="23">
        <v>210000</v>
      </c>
      <c r="F40" s="23">
        <v>178600</v>
      </c>
    </row>
    <row r="41" spans="1:6" x14ac:dyDescent="0.2">
      <c r="A41" s="25" t="s">
        <v>17</v>
      </c>
      <c r="B41" s="25" t="s">
        <v>63</v>
      </c>
      <c r="C41" s="25" t="s">
        <v>62</v>
      </c>
      <c r="D41" s="26">
        <v>50000</v>
      </c>
      <c r="E41" s="23">
        <v>0</v>
      </c>
      <c r="F41" s="23">
        <v>6483</v>
      </c>
    </row>
    <row r="42" spans="1:6" x14ac:dyDescent="0.2">
      <c r="A42" s="63" t="s">
        <v>6</v>
      </c>
      <c r="B42" s="64"/>
      <c r="C42" s="64"/>
      <c r="D42" s="33">
        <f>SUM(D28:D41)</f>
        <v>2728904.89</v>
      </c>
      <c r="E42" s="33">
        <f>SUM(E28:E41)</f>
        <v>210000</v>
      </c>
      <c r="F42" s="33">
        <f>SUM(F28:F41)</f>
        <v>3915883</v>
      </c>
    </row>
    <row r="43" spans="1:6" x14ac:dyDescent="0.2">
      <c r="A43" s="45"/>
      <c r="B43" s="46"/>
      <c r="C43" s="46"/>
      <c r="D43" s="36"/>
      <c r="E43" s="37"/>
      <c r="F43" s="37"/>
    </row>
    <row r="44" spans="1:6" ht="13.5" thickBot="1" x14ac:dyDescent="0.25">
      <c r="A44" s="45"/>
      <c r="B44" s="47"/>
      <c r="C44" s="47"/>
      <c r="D44" s="39"/>
      <c r="E44" s="40"/>
      <c r="F44" s="40"/>
    </row>
    <row r="45" spans="1:6" ht="13.5" customHeight="1" thickBot="1" x14ac:dyDescent="0.25">
      <c r="A45" s="56" t="s">
        <v>8</v>
      </c>
      <c r="B45" s="57"/>
      <c r="C45" s="57"/>
      <c r="D45" s="57"/>
      <c r="E45" s="57"/>
      <c r="F45" s="57"/>
    </row>
    <row r="46" spans="1:6" ht="51.75" thickBot="1" x14ac:dyDescent="0.25">
      <c r="A46" s="41" t="s">
        <v>2</v>
      </c>
      <c r="B46" s="41" t="s">
        <v>3</v>
      </c>
      <c r="C46" s="41" t="s">
        <v>4</v>
      </c>
      <c r="D46" s="42" t="s">
        <v>15</v>
      </c>
      <c r="E46" s="42" t="s">
        <v>5</v>
      </c>
      <c r="F46" s="43" t="s">
        <v>91</v>
      </c>
    </row>
    <row r="47" spans="1:6" x14ac:dyDescent="0.2">
      <c r="A47" s="25" t="s">
        <v>17</v>
      </c>
      <c r="B47" s="25" t="s">
        <v>64</v>
      </c>
      <c r="C47" s="25" t="s">
        <v>23</v>
      </c>
      <c r="D47" s="26">
        <v>49408.17</v>
      </c>
      <c r="E47" s="20"/>
      <c r="F47" s="20">
        <v>49408.17</v>
      </c>
    </row>
    <row r="48" spans="1:6" x14ac:dyDescent="0.2">
      <c r="A48" s="25" t="s">
        <v>17</v>
      </c>
      <c r="B48" s="25" t="s">
        <v>65</v>
      </c>
      <c r="C48" s="25" t="s">
        <v>66</v>
      </c>
      <c r="D48" s="26">
        <v>139080</v>
      </c>
      <c r="E48" s="20"/>
      <c r="F48" s="20">
        <v>139080</v>
      </c>
    </row>
    <row r="49" spans="1:6" x14ac:dyDescent="0.2">
      <c r="A49" s="25" t="s">
        <v>17</v>
      </c>
      <c r="B49" s="25" t="s">
        <v>67</v>
      </c>
      <c r="C49" s="25" t="s">
        <v>68</v>
      </c>
      <c r="D49" s="26">
        <v>89011.199999999997</v>
      </c>
      <c r="E49" s="20"/>
      <c r="F49" s="20">
        <v>89011.199999999997</v>
      </c>
    </row>
    <row r="50" spans="1:6" x14ac:dyDescent="0.2">
      <c r="A50" s="25" t="s">
        <v>17</v>
      </c>
      <c r="B50" s="25" t="s">
        <v>69</v>
      </c>
      <c r="C50" s="25" t="s">
        <v>70</v>
      </c>
      <c r="D50" s="26">
        <v>133516.79999999999</v>
      </c>
      <c r="E50" s="20"/>
      <c r="F50" s="20">
        <v>133516.79999999999</v>
      </c>
    </row>
    <row r="51" spans="1:6" x14ac:dyDescent="0.2">
      <c r="A51" s="25" t="s">
        <v>17</v>
      </c>
      <c r="B51" s="25" t="s">
        <v>71</v>
      </c>
      <c r="C51" s="25" t="s">
        <v>23</v>
      </c>
      <c r="D51" s="26">
        <v>56466.48</v>
      </c>
      <c r="E51" s="20"/>
      <c r="F51" s="20">
        <v>56466.48</v>
      </c>
    </row>
    <row r="52" spans="1:6" x14ac:dyDescent="0.2">
      <c r="A52" s="25" t="s">
        <v>17</v>
      </c>
      <c r="B52" s="25" t="s">
        <v>72</v>
      </c>
      <c r="C52" s="25" t="s">
        <v>23</v>
      </c>
      <c r="D52" s="26">
        <v>42349.86</v>
      </c>
      <c r="E52" s="20"/>
      <c r="F52" s="20">
        <v>42349.86</v>
      </c>
    </row>
    <row r="53" spans="1:6" x14ac:dyDescent="0.2">
      <c r="A53" s="25" t="s">
        <v>17</v>
      </c>
      <c r="B53" s="25" t="s">
        <v>73</v>
      </c>
      <c r="C53" s="25" t="s">
        <v>23</v>
      </c>
      <c r="D53" s="26">
        <v>51862.93</v>
      </c>
      <c r="E53" s="20"/>
      <c r="F53" s="20">
        <v>51862.93</v>
      </c>
    </row>
    <row r="54" spans="1:6" x14ac:dyDescent="0.2">
      <c r="A54" s="25" t="s">
        <v>17</v>
      </c>
      <c r="B54" s="25" t="s">
        <v>74</v>
      </c>
      <c r="C54" s="25" t="s">
        <v>27</v>
      </c>
      <c r="D54" s="26">
        <v>359973.81</v>
      </c>
      <c r="E54" s="20"/>
      <c r="F54" s="20">
        <v>359973.82</v>
      </c>
    </row>
    <row r="55" spans="1:6" x14ac:dyDescent="0.2">
      <c r="A55" s="25" t="s">
        <v>17</v>
      </c>
      <c r="B55" s="25" t="s">
        <v>75</v>
      </c>
      <c r="C55" s="25" t="s">
        <v>23</v>
      </c>
      <c r="D55" s="26">
        <v>70583.100000000006</v>
      </c>
      <c r="E55" s="20"/>
      <c r="F55" s="20">
        <v>70583.100000000006</v>
      </c>
    </row>
    <row r="56" spans="1:6" x14ac:dyDescent="0.2">
      <c r="A56" s="25" t="s">
        <v>17</v>
      </c>
      <c r="B56" s="25" t="s">
        <v>76</v>
      </c>
      <c r="C56" s="25" t="s">
        <v>23</v>
      </c>
      <c r="D56" s="26">
        <v>84699.72</v>
      </c>
      <c r="E56" s="23"/>
      <c r="F56" s="23">
        <v>84699.72</v>
      </c>
    </row>
    <row r="57" spans="1:6" x14ac:dyDescent="0.2">
      <c r="A57" s="25" t="s">
        <v>17</v>
      </c>
      <c r="B57" s="25" t="s">
        <v>77</v>
      </c>
      <c r="C57" s="25" t="s">
        <v>17</v>
      </c>
      <c r="D57" s="26">
        <v>187049.58</v>
      </c>
      <c r="E57" s="23"/>
      <c r="F57" s="23">
        <v>127049.60000000001</v>
      </c>
    </row>
    <row r="58" spans="1:6" x14ac:dyDescent="0.2">
      <c r="A58" s="25" t="s">
        <v>17</v>
      </c>
      <c r="B58" s="25" t="s">
        <v>78</v>
      </c>
      <c r="C58" s="25" t="s">
        <v>78</v>
      </c>
      <c r="D58" s="26">
        <v>44505.599999999999</v>
      </c>
      <c r="E58" s="23"/>
      <c r="F58" s="23">
        <v>44505.599999999999</v>
      </c>
    </row>
    <row r="59" spans="1:6" x14ac:dyDescent="0.2">
      <c r="A59" s="25" t="s">
        <v>17</v>
      </c>
      <c r="B59" s="25" t="s">
        <v>79</v>
      </c>
      <c r="C59" s="25" t="s">
        <v>28</v>
      </c>
      <c r="D59" s="26">
        <v>176457.75</v>
      </c>
      <c r="E59" s="23"/>
      <c r="F59" s="23">
        <v>176457.75</v>
      </c>
    </row>
    <row r="60" spans="1:6" x14ac:dyDescent="0.2">
      <c r="A60" s="27" t="s">
        <v>17</v>
      </c>
      <c r="B60" s="25" t="s">
        <v>80</v>
      </c>
      <c r="C60" s="25" t="s">
        <v>80</v>
      </c>
      <c r="D60" s="26">
        <v>38942.400000000001</v>
      </c>
      <c r="E60" s="20"/>
      <c r="F60" s="21">
        <v>38942.400000000001</v>
      </c>
    </row>
    <row r="61" spans="1:6" x14ac:dyDescent="0.2">
      <c r="A61" s="30" t="s">
        <v>30</v>
      </c>
      <c r="B61" s="31" t="s">
        <v>81</v>
      </c>
      <c r="C61" s="31" t="s">
        <v>81</v>
      </c>
      <c r="D61" s="26">
        <v>30780</v>
      </c>
      <c r="E61" s="20"/>
      <c r="F61" s="21">
        <v>30780</v>
      </c>
    </row>
    <row r="62" spans="1:6" x14ac:dyDescent="0.2">
      <c r="A62" s="48" t="s">
        <v>43</v>
      </c>
      <c r="B62" s="31" t="s">
        <v>82</v>
      </c>
      <c r="C62" s="31" t="s">
        <v>50</v>
      </c>
      <c r="D62" s="49">
        <v>105676</v>
      </c>
      <c r="E62" s="22"/>
      <c r="F62" s="22">
        <v>105676</v>
      </c>
    </row>
    <row r="63" spans="1:6" x14ac:dyDescent="0.2">
      <c r="A63" s="59" t="s">
        <v>9</v>
      </c>
      <c r="B63" s="60"/>
      <c r="C63" s="60"/>
      <c r="D63" s="33">
        <f>SUM(D47:D62)</f>
        <v>1660363.4000000001</v>
      </c>
      <c r="E63" s="33">
        <f>SUM(E47:E62)</f>
        <v>0</v>
      </c>
      <c r="F63" s="33">
        <f>SUM(F47:F62)</f>
        <v>1600363.4300000002</v>
      </c>
    </row>
    <row r="64" spans="1:6" x14ac:dyDescent="0.2">
      <c r="A64" s="45"/>
      <c r="B64" s="46"/>
      <c r="C64" s="46"/>
      <c r="D64" s="36"/>
      <c r="E64" s="37"/>
      <c r="F64" s="50"/>
    </row>
    <row r="65" spans="1:9" ht="13.5" thickBot="1" x14ac:dyDescent="0.25">
      <c r="A65" s="45"/>
      <c r="B65" s="45"/>
      <c r="C65" s="45"/>
      <c r="D65" s="39"/>
      <c r="E65" s="40"/>
      <c r="F65" s="40"/>
    </row>
    <row r="66" spans="1:9" ht="13.5" thickBot="1" x14ac:dyDescent="0.25">
      <c r="A66" s="56" t="s">
        <v>10</v>
      </c>
      <c r="B66" s="57"/>
      <c r="C66" s="57"/>
      <c r="D66" s="57"/>
      <c r="E66" s="57"/>
      <c r="F66" s="57"/>
    </row>
    <row r="67" spans="1:9" ht="51.75" thickBot="1" x14ac:dyDescent="0.25">
      <c r="A67" s="41" t="s">
        <v>2</v>
      </c>
      <c r="B67" s="41" t="s">
        <v>3</v>
      </c>
      <c r="C67" s="41" t="s">
        <v>4</v>
      </c>
      <c r="D67" s="42" t="s">
        <v>15</v>
      </c>
      <c r="E67" s="42" t="s">
        <v>5</v>
      </c>
      <c r="F67" s="43" t="s">
        <v>91</v>
      </c>
    </row>
    <row r="68" spans="1:9" x14ac:dyDescent="0.2">
      <c r="A68" s="24" t="s">
        <v>85</v>
      </c>
      <c r="B68" s="24" t="s">
        <v>85</v>
      </c>
      <c r="C68" s="24" t="s">
        <v>85</v>
      </c>
      <c r="D68" s="24" t="s">
        <v>85</v>
      </c>
      <c r="E68" s="21"/>
      <c r="F68" s="21"/>
    </row>
    <row r="69" spans="1:9" x14ac:dyDescent="0.2">
      <c r="A69" s="59" t="s">
        <v>9</v>
      </c>
      <c r="B69" s="60"/>
      <c r="C69" s="60"/>
      <c r="D69" s="33">
        <f>SUM(D68:D68)</f>
        <v>0</v>
      </c>
      <c r="E69" s="33">
        <f>SUM(E68:E68)</f>
        <v>0</v>
      </c>
      <c r="F69" s="33">
        <f>SUM(F68:F68)</f>
        <v>0</v>
      </c>
    </row>
    <row r="70" spans="1:9" x14ac:dyDescent="0.2">
      <c r="A70" s="45"/>
      <c r="B70" s="46"/>
      <c r="C70" s="46"/>
      <c r="D70" s="36"/>
      <c r="E70" s="37"/>
      <c r="F70" s="50"/>
      <c r="I70" s="55"/>
    </row>
    <row r="71" spans="1:9" ht="13.5" thickBot="1" x14ac:dyDescent="0.25">
      <c r="A71" s="45"/>
      <c r="B71" s="45"/>
      <c r="C71" s="45"/>
      <c r="D71" s="39"/>
      <c r="E71" s="40"/>
      <c r="F71" s="40"/>
    </row>
    <row r="72" spans="1:9" ht="13.5" customHeight="1" thickBot="1" x14ac:dyDescent="0.25">
      <c r="A72" s="56" t="s">
        <v>11</v>
      </c>
      <c r="B72" s="57"/>
      <c r="C72" s="57"/>
      <c r="D72" s="57"/>
      <c r="E72" s="57"/>
      <c r="F72" s="57"/>
    </row>
    <row r="73" spans="1:9" ht="51.75" thickBot="1" x14ac:dyDescent="0.25">
      <c r="A73" s="41" t="s">
        <v>2</v>
      </c>
      <c r="B73" s="41" t="s">
        <v>3</v>
      </c>
      <c r="C73" s="41" t="s">
        <v>4</v>
      </c>
      <c r="D73" s="42" t="s">
        <v>15</v>
      </c>
      <c r="E73" s="42" t="s">
        <v>5</v>
      </c>
      <c r="F73" s="43" t="s">
        <v>91</v>
      </c>
    </row>
    <row r="74" spans="1:9" x14ac:dyDescent="0.2">
      <c r="A74" s="25" t="s">
        <v>17</v>
      </c>
      <c r="B74" s="25" t="s">
        <v>87</v>
      </c>
      <c r="C74" s="25" t="s">
        <v>88</v>
      </c>
      <c r="D74" s="26">
        <v>350000</v>
      </c>
      <c r="E74" s="23">
        <v>400000</v>
      </c>
      <c r="F74" s="23">
        <v>513573.76</v>
      </c>
    </row>
    <row r="75" spans="1:9" x14ac:dyDescent="0.2">
      <c r="A75" s="25" t="s">
        <v>17</v>
      </c>
      <c r="B75" s="25" t="s">
        <v>42</v>
      </c>
      <c r="C75" s="27" t="s">
        <v>17</v>
      </c>
      <c r="D75" s="26">
        <v>50000</v>
      </c>
      <c r="E75" s="23" t="s">
        <v>89</v>
      </c>
      <c r="F75" s="23">
        <v>26252.959999999999</v>
      </c>
    </row>
    <row r="76" spans="1:9" x14ac:dyDescent="0.2">
      <c r="A76" s="59" t="s">
        <v>9</v>
      </c>
      <c r="B76" s="60"/>
      <c r="C76" s="60"/>
      <c r="D76" s="33">
        <f>SUM(D74:D75)</f>
        <v>400000</v>
      </c>
      <c r="E76" s="33">
        <f>SUM(E74:E75)</f>
        <v>400000</v>
      </c>
      <c r="F76" s="33">
        <f>SUM(F74:F75)</f>
        <v>539826.72</v>
      </c>
    </row>
    <row r="77" spans="1:9" x14ac:dyDescent="0.2">
      <c r="A77" s="51"/>
      <c r="B77" s="51"/>
      <c r="C77" s="52"/>
      <c r="D77" s="53"/>
      <c r="E77" s="53"/>
      <c r="F77" s="53"/>
    </row>
    <row r="78" spans="1:9" ht="13.5" thickBot="1" x14ac:dyDescent="0.25">
      <c r="A78" s="52"/>
      <c r="B78" s="52"/>
      <c r="C78" s="52"/>
      <c r="D78" s="53"/>
      <c r="E78" s="53"/>
      <c r="F78" s="53"/>
    </row>
    <row r="79" spans="1:9" ht="13.5" thickBot="1" x14ac:dyDescent="0.25">
      <c r="A79" s="52"/>
      <c r="B79" s="52"/>
      <c r="C79" s="52"/>
      <c r="D79" s="54">
        <f>D23+D42+D63+D69+D76</f>
        <v>6267080.290000001</v>
      </c>
      <c r="E79" s="54">
        <f>E23+E42+E63+E69+E76</f>
        <v>690000</v>
      </c>
      <c r="F79" s="54">
        <f>F23+F42+F63+F69+F76</f>
        <v>7406871.6200000001</v>
      </c>
    </row>
    <row r="80" spans="1:9" x14ac:dyDescent="0.2">
      <c r="A80" s="52"/>
      <c r="B80" s="52"/>
      <c r="C80" s="52"/>
      <c r="D80" s="53"/>
      <c r="E80" s="53"/>
      <c r="F80" s="53"/>
    </row>
    <row r="81" spans="1:6" x14ac:dyDescent="0.2">
      <c r="A81" s="52"/>
      <c r="B81" s="52"/>
      <c r="C81" s="52"/>
      <c r="D81" s="53"/>
      <c r="E81" s="53"/>
      <c r="F81" s="53"/>
    </row>
    <row r="82" spans="1:6" ht="12.75" customHeight="1" x14ac:dyDescent="0.2">
      <c r="A82" s="17"/>
      <c r="B82" s="17"/>
      <c r="C82" s="17"/>
      <c r="D82" s="11"/>
      <c r="E82" s="11"/>
      <c r="F82" s="11"/>
    </row>
    <row r="83" spans="1:6" x14ac:dyDescent="0.2">
      <c r="A83" s="58" t="s">
        <v>83</v>
      </c>
      <c r="B83" s="58"/>
      <c r="C83" s="58"/>
      <c r="D83" s="11"/>
      <c r="E83" s="11"/>
      <c r="F83" s="11"/>
    </row>
    <row r="84" spans="1:6" x14ac:dyDescent="0.2">
      <c r="A84" s="58"/>
      <c r="B84" s="58"/>
      <c r="C84" s="58"/>
      <c r="D84" s="11"/>
      <c r="E84" s="11"/>
      <c r="F84" s="11"/>
    </row>
    <row r="85" spans="1:6" x14ac:dyDescent="0.2">
      <c r="A85" s="58"/>
      <c r="B85" s="58"/>
      <c r="C85" s="58"/>
      <c r="D85" s="11"/>
      <c r="E85" s="11"/>
      <c r="F85" s="11"/>
    </row>
    <row r="86" spans="1:6" x14ac:dyDescent="0.2">
      <c r="A86" s="17"/>
      <c r="B86" s="17"/>
      <c r="C86" s="17"/>
      <c r="D86" s="11"/>
      <c r="E86" s="11"/>
      <c r="F86" s="11"/>
    </row>
    <row r="87" spans="1:6" x14ac:dyDescent="0.2">
      <c r="A87" s="8"/>
      <c r="B87" s="10"/>
      <c r="C87" s="10"/>
      <c r="D87" s="7"/>
      <c r="E87" s="4"/>
      <c r="F87" s="9"/>
    </row>
    <row r="89" spans="1:6" x14ac:dyDescent="0.2">
      <c r="A89" s="13" t="s">
        <v>12</v>
      </c>
      <c r="B89" s="12"/>
      <c r="C89" s="13" t="s">
        <v>13</v>
      </c>
      <c r="D89" s="15"/>
      <c r="E89" s="4"/>
      <c r="F89" s="4"/>
    </row>
    <row r="93" spans="1:6" x14ac:dyDescent="0.2">
      <c r="A93" s="13" t="s">
        <v>14</v>
      </c>
      <c r="B93" s="12"/>
      <c r="C93" s="14" t="s">
        <v>13</v>
      </c>
      <c r="D93" s="16"/>
      <c r="E93" s="4"/>
      <c r="F93" s="4"/>
    </row>
    <row r="96" spans="1:6" x14ac:dyDescent="0.2">
      <c r="B96" s="4"/>
      <c r="C96" s="4"/>
      <c r="D96" s="4"/>
      <c r="E96" s="4"/>
      <c r="F96" s="4"/>
    </row>
    <row r="97" spans="1:6" x14ac:dyDescent="0.2">
      <c r="B97" s="4"/>
      <c r="C97" s="4"/>
      <c r="D97" s="4"/>
      <c r="E97" s="4"/>
      <c r="F97" s="4"/>
    </row>
    <row r="98" spans="1:6" x14ac:dyDescent="0.2">
      <c r="A98" s="4"/>
      <c r="B98" s="4"/>
      <c r="C98" s="4"/>
      <c r="D98" s="4"/>
      <c r="E98" s="4"/>
      <c r="F98" s="4"/>
    </row>
    <row r="99" spans="1:6" x14ac:dyDescent="0.2">
      <c r="A99" s="4"/>
      <c r="B99" s="4"/>
      <c r="C99" s="4"/>
      <c r="D99" s="4"/>
      <c r="E99" s="4"/>
      <c r="F99" s="4"/>
    </row>
    <row r="100" spans="1:6" x14ac:dyDescent="0.2">
      <c r="A100" s="4"/>
      <c r="B100" s="4"/>
      <c r="C100" s="4"/>
      <c r="D100" s="4"/>
      <c r="E100" s="4"/>
      <c r="F100" s="4"/>
    </row>
    <row r="101" spans="1:6" x14ac:dyDescent="0.2">
      <c r="A101" s="4"/>
      <c r="B101" s="4"/>
      <c r="C101" s="4"/>
      <c r="D101" s="4"/>
      <c r="E101" s="4"/>
      <c r="F101" s="4"/>
    </row>
    <row r="102" spans="1:6" x14ac:dyDescent="0.2">
      <c r="A102" s="4"/>
      <c r="B102" s="4"/>
      <c r="C102" s="4"/>
      <c r="D102" s="4"/>
      <c r="E102" s="4"/>
      <c r="F102" s="4"/>
    </row>
    <row r="103" spans="1:6" x14ac:dyDescent="0.2">
      <c r="A103" s="4"/>
      <c r="B103" s="4"/>
      <c r="C103" s="4"/>
      <c r="D103" s="4"/>
      <c r="E103" s="4"/>
      <c r="F103" s="4"/>
    </row>
    <row r="104" spans="1:6" x14ac:dyDescent="0.2">
      <c r="A104" s="4"/>
      <c r="B104" s="4"/>
      <c r="C104" s="4"/>
      <c r="D104" s="4"/>
      <c r="E104" s="4"/>
      <c r="F104" s="4"/>
    </row>
    <row r="105" spans="1:6" x14ac:dyDescent="0.2">
      <c r="A105" s="4"/>
      <c r="B105" s="4"/>
      <c r="C105" s="4"/>
      <c r="D105" s="4"/>
      <c r="E105" s="4"/>
      <c r="F105" s="4"/>
    </row>
  </sheetData>
  <sheetProtection password="CB47" sheet="1" objects="1" scenarios="1"/>
  <protectedRanges>
    <protectedRange sqref="E74:F75" name="Range5"/>
    <protectedRange sqref="E47:F62" name="Range3"/>
    <protectedRange sqref="E9:F22" name="Range1"/>
    <protectedRange sqref="E28:F41" name="Range2"/>
    <protectedRange sqref="E68:F68" name="Range4"/>
  </protectedRanges>
  <mergeCells count="14">
    <mergeCell ref="A66:F66"/>
    <mergeCell ref="A72:F72"/>
    <mergeCell ref="A83:C85"/>
    <mergeCell ref="A76:C76"/>
    <mergeCell ref="A1:B2"/>
    <mergeCell ref="A4:D4"/>
    <mergeCell ref="A23:C23"/>
    <mergeCell ref="A42:C42"/>
    <mergeCell ref="A63:C63"/>
    <mergeCell ref="A69:C69"/>
    <mergeCell ref="A7:F7"/>
    <mergeCell ref="A26:F26"/>
    <mergeCell ref="A45:F45"/>
    <mergeCell ref="A5:D5"/>
  </mergeCells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Department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Ryan</dc:creator>
  <cp:lastModifiedBy>Patricia Higgins - (DECLG)</cp:lastModifiedBy>
  <cp:lastPrinted>2018-02-20T09:40:31Z</cp:lastPrinted>
  <dcterms:created xsi:type="dcterms:W3CDTF">2016-05-19T10:48:36Z</dcterms:created>
  <dcterms:modified xsi:type="dcterms:W3CDTF">2018-02-20T09:41:49Z</dcterms:modified>
</cp:coreProperties>
</file>