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B59A40A-E344-48A5-8303-10F310182321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D47" i="1"/>
  <c r="F47" i="1"/>
  <c r="F43" i="1"/>
  <c r="E43" i="1"/>
  <c r="D43" i="1"/>
  <c r="F37" i="1"/>
  <c r="E37" i="1"/>
  <c r="D37" i="1"/>
  <c r="F32" i="1"/>
  <c r="E32" i="1"/>
  <c r="D32" i="1"/>
  <c r="E27" i="1"/>
  <c r="D27" i="1"/>
  <c r="D49" i="1" s="1"/>
  <c r="F27" i="1"/>
  <c r="E13" i="1"/>
  <c r="E49" i="1" s="1"/>
  <c r="D13" i="1"/>
  <c r="F13" i="1"/>
  <c r="F49" i="1" l="1"/>
</calcChain>
</file>

<file path=xl/sharedStrings.xml><?xml version="1.0" encoding="utf-8"?>
<sst xmlns="http://schemas.openxmlformats.org/spreadsheetml/2006/main" count="110" uniqueCount="49">
  <si>
    <t>Financial Report to 31st  Dec 2019</t>
  </si>
  <si>
    <r>
      <t xml:space="preserve">DHPLG/ </t>
    </r>
    <r>
      <rPr>
        <b/>
        <sz val="10"/>
        <rFont val="Verdana"/>
        <family val="2"/>
      </rPr>
      <t>Louth</t>
    </r>
    <r>
      <rPr>
        <b/>
        <sz val="10"/>
        <color theme="1"/>
        <rFont val="Verdana"/>
        <family val="2"/>
      </rPr>
      <t xml:space="preserve"> County Council Protocol Agreement - Financial Report 2019</t>
    </r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</si>
  <si>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</si>
  <si>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</si>
  <si>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</si>
  <si>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</si>
  <si>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</si>
  <si>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</si>
  <si>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Total Annual Expenditure            (to end of current reporting quarter)</t>
  </si>
  <si>
    <t>Louth &amp; Cavan County Councils</t>
  </si>
  <si>
    <t>Tenancy Sustainment (x bundle of 4)</t>
  </si>
  <si>
    <t>Dublin Simon</t>
  </si>
  <si>
    <t>Louth County Council &amp; Regional (Louth Cavan Monaghan)</t>
  </si>
  <si>
    <t>Tenancy Sustainment (x bundle of 2)</t>
  </si>
  <si>
    <t>Peter McVerry Trust</t>
  </si>
  <si>
    <t>Louth County Council</t>
  </si>
  <si>
    <t>Drogheda Homless Aid and Hail</t>
  </si>
  <si>
    <t xml:space="preserve"> </t>
  </si>
  <si>
    <t>Monaghan County Council</t>
  </si>
  <si>
    <t xml:space="preserve">Tenancy Sustainment </t>
  </si>
  <si>
    <t>Focus Ireland</t>
  </si>
  <si>
    <t>Resettlement Services</t>
  </si>
  <si>
    <t>Drogheda Homeless Aid</t>
  </si>
  <si>
    <t>SUB TOTALS</t>
  </si>
  <si>
    <t>Category 2 - Emergency Accommodation</t>
  </si>
  <si>
    <t>Drogheda Homeless Aid (18 Beds)</t>
  </si>
  <si>
    <t>Dundalk/Dublin Simon (31 Beds)</t>
  </si>
  <si>
    <t>Dundalk/Dublin Simon</t>
  </si>
  <si>
    <t>B&amp;B Emergency Accommodation</t>
  </si>
  <si>
    <t>B&amp;B Providers</t>
  </si>
  <si>
    <t>Drogheda Women's Refuge (4 Beds)</t>
  </si>
  <si>
    <t>Drogheda Women's Refuge</t>
  </si>
  <si>
    <t>Cavan County Council</t>
  </si>
  <si>
    <t>Dundalk/Dublin Simon (2 Beds)</t>
  </si>
  <si>
    <t>Dundalk/Dublin Simon (1 Bed)</t>
  </si>
  <si>
    <t xml:space="preserve">Castleblayney Trust </t>
  </si>
  <si>
    <t>Oldbridge Family Hub (7 Rooms)</t>
  </si>
  <si>
    <t>Category 3 - Long-Term Supported Accommodation</t>
  </si>
  <si>
    <t>Drogheda Homeless Aid (Supported Bed)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</si>
  <si>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</si>
  <si>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</si>
  <si>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</si>
  <si>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</si>
  <si>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Regional Homeless Administration</t>
  </si>
  <si>
    <t>TOTALS</t>
  </si>
  <si>
    <t>I hereby certify that this statement of expenditure relates to the homeless services programme for the North-East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</si>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</sst>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/>
    <xf numFmtId="164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165" fontId="0" fillId="0" borderId="0" xfId="0" applyNumberFormat="1"/>
    <xf numFmtId="0" fontId="6" fillId="0" borderId="7" xfId="0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164" fontId="6" fillId="0" borderId="7" xfId="1" applyNumberFormat="1" applyFont="1" applyFill="1" applyBorder="1" applyAlignment="1" applyProtection="1">
      <alignment horizontal="center" vertical="center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7" xfId="1" applyNumberFormat="1" applyFont="1" applyFill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>
      <alignment horizontal="center" vertical="center"/>
    </xf>
    <xf numFmtId="164" fontId="6" fillId="0" borderId="0" xfId="0" applyNumberFormat="1" applyFont="1"/>
    <xf numFmtId="0" fontId="6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6" fillId="0" borderId="7" xfId="0" applyFont="1" applyBorder="1" applyAlignment="1">
      <alignment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6" fillId="0" borderId="0" xfId="0" applyNumberFormat="1" applyFont="1"/>
    <xf numFmtId="0" fontId="4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17" xfId="0" applyFont="1" applyBorder="1" applyAlignment="1">
      <alignment wrapText="1"/>
    </xf>
    <xf numFmtId="164" fontId="6" fillId="0" borderId="17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17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43" workbookViewId="0">
      <selection activeCell="C18" sqref="C18"/>
    </sheetView>
  </sheetViews>
  <sheetFormatPr defaultColWidth="9.1796875" defaultRowHeight="21.4" customHeight="1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4.26953125" bestFit="1" customWidth="1"/>
    <col min="8" max="8" width="12.7265625" bestFit="1" customWidth="1"/>
    <col min="9" max="9" width="19.54296875" bestFit="1" customWidth="1"/>
  </cols>
  <sheetData>
    <row r="1" spans="1:11" ht="21.4" customHeight="1" x14ac:dyDescent="0.35">
      <c r="A1" s="77" t="s">
        <v>0</v>
      </c>
      <c r="B1" s="77"/>
      <c r="C1" s="1"/>
      <c r="D1" s="1"/>
      <c r="E1" s="1"/>
      <c r="F1" s="1"/>
    </row>
    <row r="2" spans="1:11" ht="21.4" customHeight="1" x14ac:dyDescent="0.35">
      <c r="A2" s="77"/>
      <c r="B2" s="77"/>
      <c r="C2" s="1"/>
      <c r="D2" s="1"/>
      <c r="E2" s="1"/>
      <c r="F2" s="1"/>
    </row>
    <row r="3" spans="1:11" ht="21.4" customHeight="1" x14ac:dyDescent="0.35">
      <c r="A3" s="1"/>
      <c r="B3" s="1"/>
      <c r="C3" s="1"/>
      <c r="D3" s="1"/>
      <c r="E3" s="1"/>
      <c r="F3" s="1"/>
    </row>
    <row r="4" spans="1:11" ht="21.4" customHeight="1" x14ac:dyDescent="0.35">
      <c r="A4" s="78" t="s">
        <v>1</v>
      </c>
      <c r="B4" s="78"/>
      <c r="C4" s="78"/>
      <c r="D4" s="78"/>
      <c r="E4" s="1"/>
      <c r="F4" s="1"/>
    </row>
    <row r="5" spans="1:11" ht="21.4" customHeight="1" thickBot="1" x14ac:dyDescent="0.4">
      <c r="A5" s="1"/>
      <c r="B5" s="1"/>
      <c r="C5" s="1"/>
      <c r="D5" s="1"/>
      <c r="E5" s="1"/>
      <c r="F5" s="1"/>
    </row>
    <row r="6" spans="1:11" ht="21.4" customHeight="1" thickBot="1" x14ac:dyDescent="0.4">
      <c r="A6" s="58" t="s">
        <v>2</v>
      </c>
      <c r="B6" s="59"/>
      <c r="C6" s="59"/>
      <c r="D6" s="59"/>
      <c r="E6" s="59"/>
      <c r="F6" s="60"/>
    </row>
    <row r="7" spans="1:11" ht="54.5" thickBot="1" x14ac:dyDescent="0.4">
      <c r="A7" s="2" t="s">
        <v>3</v>
      </c>
      <c r="B7" s="2" t="s">
        <v>4</v>
      </c>
      <c r="C7" s="2" t="s">
        <v>5</v>
      </c>
      <c r="D7" s="3" t="s">
        <v>6</v>
      </c>
      <c r="E7" s="3" t="s">
        <v>7</v>
      </c>
      <c r="F7" s="3" t="s">
        <v>8</v>
      </c>
    </row>
    <row r="8" spans="1:11" ht="21.4" customHeight="1" x14ac:dyDescent="0.35">
      <c r="A8" s="4" t="s">
        <v>9</v>
      </c>
      <c r="B8" s="4" t="s">
        <v>10</v>
      </c>
      <c r="C8" s="4" t="s">
        <v>11</v>
      </c>
      <c r="D8" s="5">
        <v>160000</v>
      </c>
      <c r="E8" s="6">
        <v>160000</v>
      </c>
      <c r="F8" s="7">
        <v>139493.06</v>
      </c>
      <c r="I8" s="8"/>
    </row>
    <row r="9" spans="1:11" ht="21.4" customHeight="1" x14ac:dyDescent="0.35">
      <c r="A9" s="9" t="s">
        <v>12</v>
      </c>
      <c r="B9" s="10" t="s">
        <v>13</v>
      </c>
      <c r="C9" s="10" t="s">
        <v>14</v>
      </c>
      <c r="D9" s="11">
        <v>75000</v>
      </c>
      <c r="E9" s="12">
        <v>75000</v>
      </c>
      <c r="F9" s="7">
        <v>75000</v>
      </c>
    </row>
    <row r="10" spans="1:11" ht="21.4" customHeight="1" x14ac:dyDescent="0.35">
      <c r="A10" s="10" t="s">
        <v>15</v>
      </c>
      <c r="B10" s="10" t="s">
        <v>13</v>
      </c>
      <c r="C10" s="10" t="s">
        <v>16</v>
      </c>
      <c r="D10" s="11">
        <v>45000</v>
      </c>
      <c r="E10" s="12">
        <v>45000</v>
      </c>
      <c r="F10" s="7">
        <v>45000</v>
      </c>
      <c r="K10" t="s">
        <v>17</v>
      </c>
    </row>
    <row r="11" spans="1:11" ht="21.4" customHeight="1" x14ac:dyDescent="0.35">
      <c r="A11" s="13" t="s">
        <v>18</v>
      </c>
      <c r="B11" s="13" t="s">
        <v>19</v>
      </c>
      <c r="C11" s="13" t="s">
        <v>20</v>
      </c>
      <c r="D11" s="14">
        <v>45000</v>
      </c>
      <c r="E11" s="15">
        <v>45000</v>
      </c>
      <c r="F11" s="7">
        <v>43555.053334000004</v>
      </c>
      <c r="G11" s="16"/>
    </row>
    <row r="12" spans="1:11" ht="21.4" customHeight="1" x14ac:dyDescent="0.35">
      <c r="A12" s="10" t="s">
        <v>15</v>
      </c>
      <c r="B12" s="13" t="s">
        <v>21</v>
      </c>
      <c r="C12" s="17" t="s">
        <v>22</v>
      </c>
      <c r="D12" s="14">
        <v>25000</v>
      </c>
      <c r="E12" s="15">
        <v>25000</v>
      </c>
      <c r="F12" s="7">
        <v>25000</v>
      </c>
      <c r="G12" s="16"/>
    </row>
    <row r="13" spans="1:11" ht="21.4" customHeight="1" x14ac:dyDescent="0.35">
      <c r="A13" s="61" t="s">
        <v>23</v>
      </c>
      <c r="B13" s="61"/>
      <c r="C13" s="61"/>
      <c r="D13" s="18">
        <f>SUM(D8:D12)</f>
        <v>350000</v>
      </c>
      <c r="E13" s="18">
        <f t="shared" ref="E13:F13" si="0">SUM(E8:E12)</f>
        <v>350000</v>
      </c>
      <c r="F13" s="18">
        <f t="shared" si="0"/>
        <v>328048.11333399999</v>
      </c>
    </row>
    <row r="14" spans="1:11" ht="21.4" customHeight="1" thickBot="1" x14ac:dyDescent="0.4"/>
    <row r="15" spans="1:11" ht="21.4" customHeight="1" thickBot="1" x14ac:dyDescent="0.4">
      <c r="A15" s="58" t="s">
        <v>24</v>
      </c>
      <c r="B15" s="59"/>
      <c r="C15" s="59"/>
      <c r="D15" s="59"/>
      <c r="E15" s="59"/>
      <c r="F15" s="60"/>
    </row>
    <row r="16" spans="1:11" ht="54.5" thickBot="1" x14ac:dyDescent="0.4">
      <c r="A16" s="2" t="s">
        <v>3</v>
      </c>
      <c r="B16" s="2" t="s">
        <v>4</v>
      </c>
      <c r="C16" s="2" t="s">
        <v>5</v>
      </c>
      <c r="D16" s="3" t="s">
        <v>6</v>
      </c>
      <c r="E16" s="3" t="s">
        <v>7</v>
      </c>
      <c r="F16" s="3" t="s">
        <v>8</v>
      </c>
    </row>
    <row r="17" spans="1:11" ht="21.4" customHeight="1" x14ac:dyDescent="0.35">
      <c r="A17" s="10" t="s">
        <v>15</v>
      </c>
      <c r="B17" s="19" t="s">
        <v>25</v>
      </c>
      <c r="C17" s="19" t="s">
        <v>22</v>
      </c>
      <c r="D17" s="20">
        <v>265000</v>
      </c>
      <c r="E17" s="21">
        <v>265000</v>
      </c>
      <c r="F17" s="22">
        <v>187074.25</v>
      </c>
    </row>
    <row r="18" spans="1:11" ht="21.4" customHeight="1" x14ac:dyDescent="0.35">
      <c r="A18" s="10" t="s">
        <v>15</v>
      </c>
      <c r="B18" s="17" t="s">
        <v>26</v>
      </c>
      <c r="C18" s="17" t="s">
        <v>27</v>
      </c>
      <c r="D18" s="20">
        <v>430000</v>
      </c>
      <c r="E18" s="23">
        <v>445000</v>
      </c>
      <c r="F18" s="22">
        <v>463140</v>
      </c>
    </row>
    <row r="19" spans="1:11" ht="21.4" customHeight="1" x14ac:dyDescent="0.35">
      <c r="A19" s="10" t="s">
        <v>15</v>
      </c>
      <c r="B19" s="17" t="s">
        <v>28</v>
      </c>
      <c r="C19" s="17" t="s">
        <v>29</v>
      </c>
      <c r="D19" s="20">
        <v>1800000</v>
      </c>
      <c r="E19" s="15">
        <v>2051539</v>
      </c>
      <c r="F19" s="22">
        <v>2597216.7499999995</v>
      </c>
      <c r="G19" s="8"/>
    </row>
    <row r="20" spans="1:11" ht="21.4" customHeight="1" x14ac:dyDescent="0.35">
      <c r="A20" s="10" t="s">
        <v>15</v>
      </c>
      <c r="B20" s="17" t="s">
        <v>30</v>
      </c>
      <c r="C20" s="17" t="s">
        <v>31</v>
      </c>
      <c r="D20" s="20">
        <v>72000</v>
      </c>
      <c r="E20" s="23">
        <v>72000</v>
      </c>
      <c r="F20" s="22">
        <v>73610</v>
      </c>
    </row>
    <row r="21" spans="1:11" ht="21.4" customHeight="1" x14ac:dyDescent="0.35">
      <c r="A21" s="17" t="s">
        <v>32</v>
      </c>
      <c r="B21" s="17" t="s">
        <v>33</v>
      </c>
      <c r="C21" s="17" t="s">
        <v>27</v>
      </c>
      <c r="D21" s="20">
        <v>25000</v>
      </c>
      <c r="E21" s="23">
        <v>25000</v>
      </c>
      <c r="F21" s="22">
        <v>31072.867045999999</v>
      </c>
    </row>
    <row r="22" spans="1:11" ht="21.4" customHeight="1" x14ac:dyDescent="0.35">
      <c r="A22" s="17" t="s">
        <v>32</v>
      </c>
      <c r="B22" s="17" t="s">
        <v>28</v>
      </c>
      <c r="C22" s="17" t="s">
        <v>29</v>
      </c>
      <c r="D22" s="20">
        <v>15000</v>
      </c>
      <c r="E22" s="23">
        <v>15000</v>
      </c>
      <c r="F22" s="22">
        <v>24555.098891000001</v>
      </c>
      <c r="G22" s="16"/>
    </row>
    <row r="23" spans="1:11" ht="21.4" customHeight="1" x14ac:dyDescent="0.35">
      <c r="A23" s="13" t="s">
        <v>18</v>
      </c>
      <c r="B23" s="17" t="s">
        <v>34</v>
      </c>
      <c r="C23" s="17" t="s">
        <v>27</v>
      </c>
      <c r="D23" s="20">
        <v>15000</v>
      </c>
      <c r="E23" s="23">
        <v>15000</v>
      </c>
      <c r="F23" s="22">
        <v>8249.9174999999996</v>
      </c>
      <c r="G23" s="16"/>
    </row>
    <row r="24" spans="1:11" ht="21.4" customHeight="1" x14ac:dyDescent="0.35">
      <c r="A24" s="13" t="s">
        <v>18</v>
      </c>
      <c r="B24" s="17" t="s">
        <v>35</v>
      </c>
      <c r="C24" s="17" t="s">
        <v>27</v>
      </c>
      <c r="D24" s="20">
        <v>40000</v>
      </c>
      <c r="E24" s="23">
        <v>40000</v>
      </c>
      <c r="F24" s="22">
        <v>29866.367999999999</v>
      </c>
      <c r="G24" s="16"/>
    </row>
    <row r="25" spans="1:11" ht="21.4" customHeight="1" x14ac:dyDescent="0.35">
      <c r="A25" s="13" t="s">
        <v>18</v>
      </c>
      <c r="B25" s="17" t="s">
        <v>28</v>
      </c>
      <c r="C25" s="17" t="s">
        <v>29</v>
      </c>
      <c r="D25" s="20">
        <v>8000</v>
      </c>
      <c r="E25" s="23">
        <v>8000</v>
      </c>
      <c r="F25" s="22">
        <v>16815.987394</v>
      </c>
      <c r="G25" s="16"/>
    </row>
    <row r="26" spans="1:11" ht="21.4" customHeight="1" x14ac:dyDescent="0.35">
      <c r="A26" s="10" t="s">
        <v>15</v>
      </c>
      <c r="B26" s="17" t="s">
        <v>36</v>
      </c>
      <c r="C26" s="17" t="s">
        <v>14</v>
      </c>
      <c r="D26" s="20">
        <v>250000</v>
      </c>
      <c r="E26" s="23">
        <v>250000</v>
      </c>
      <c r="F26" s="22">
        <v>249999.30000000005</v>
      </c>
      <c r="G26" s="16"/>
    </row>
    <row r="27" spans="1:11" ht="21.4" customHeight="1" x14ac:dyDescent="0.35">
      <c r="A27" s="74" t="s">
        <v>23</v>
      </c>
      <c r="B27" s="75"/>
      <c r="C27" s="76"/>
      <c r="D27" s="24">
        <f>SUM(D17:D26)</f>
        <v>2920000</v>
      </c>
      <c r="E27" s="24">
        <f>SUM(E17:E26)</f>
        <v>3186539</v>
      </c>
      <c r="F27" s="24">
        <f>SUM(F17:F26)</f>
        <v>3681600.5388309993</v>
      </c>
      <c r="H27" s="8"/>
    </row>
    <row r="28" spans="1:11" ht="21.4" customHeight="1" thickBot="1" x14ac:dyDescent="0.4">
      <c r="H28" s="8"/>
    </row>
    <row r="29" spans="1:11" ht="21.4" customHeight="1" thickBot="1" x14ac:dyDescent="0.4">
      <c r="A29" s="58" t="s">
        <v>37</v>
      </c>
      <c r="B29" s="59"/>
      <c r="C29" s="59"/>
      <c r="D29" s="59"/>
      <c r="E29" s="59"/>
      <c r="F29" s="60"/>
    </row>
    <row r="30" spans="1:11" ht="54.5" thickBot="1" x14ac:dyDescent="0.4">
      <c r="A30" s="2" t="s">
        <v>3</v>
      </c>
      <c r="B30" s="2" t="s">
        <v>4</v>
      </c>
      <c r="C30" s="2" t="s">
        <v>5</v>
      </c>
      <c r="D30" s="3" t="s">
        <v>6</v>
      </c>
      <c r="E30" s="3" t="s">
        <v>7</v>
      </c>
      <c r="F30" s="3" t="s">
        <v>8</v>
      </c>
      <c r="H30" s="25"/>
      <c r="I30" s="26"/>
      <c r="J30" s="26"/>
      <c r="K30" s="26"/>
    </row>
    <row r="31" spans="1:11" ht="21.4" customHeight="1" x14ac:dyDescent="0.35">
      <c r="A31" s="10" t="s">
        <v>15</v>
      </c>
      <c r="B31" s="19" t="s">
        <v>38</v>
      </c>
      <c r="C31" s="19" t="s">
        <v>22</v>
      </c>
      <c r="D31" s="27">
        <v>10955</v>
      </c>
      <c r="E31" s="21">
        <v>10955</v>
      </c>
      <c r="F31" s="21">
        <v>10955</v>
      </c>
      <c r="G31" s="16"/>
      <c r="H31" s="26"/>
      <c r="I31" s="26"/>
      <c r="J31" s="26"/>
      <c r="K31" s="26"/>
    </row>
    <row r="32" spans="1:11" ht="21.4" customHeight="1" x14ac:dyDescent="0.35">
      <c r="A32" s="61" t="s">
        <v>23</v>
      </c>
      <c r="B32" s="61"/>
      <c r="C32" s="61"/>
      <c r="D32" s="24">
        <f>SUM(D31)</f>
        <v>10955</v>
      </c>
      <c r="E32" s="24">
        <f t="shared" ref="E32:F32" si="1">SUM(E31)</f>
        <v>10955</v>
      </c>
      <c r="F32" s="24">
        <f t="shared" si="1"/>
        <v>10955</v>
      </c>
      <c r="H32" s="26"/>
      <c r="I32" s="26"/>
      <c r="J32" s="26"/>
      <c r="K32" s="26"/>
    </row>
    <row r="33" spans="1:11" ht="21.4" customHeight="1" thickBot="1" x14ac:dyDescent="0.4">
      <c r="B33" t="s">
        <v>17</v>
      </c>
      <c r="H33" s="26"/>
      <c r="I33" s="26"/>
      <c r="J33" s="26"/>
      <c r="K33" s="26"/>
    </row>
    <row r="34" spans="1:11" ht="21.4" customHeight="1" thickBot="1" x14ac:dyDescent="0.4">
      <c r="A34" s="62" t="s">
        <v>39</v>
      </c>
      <c r="B34" s="63"/>
      <c r="C34" s="63"/>
      <c r="D34" s="63"/>
      <c r="E34" s="63"/>
      <c r="F34" s="64"/>
      <c r="H34" s="26"/>
      <c r="I34" s="26"/>
      <c r="J34" s="26"/>
      <c r="K34" s="26"/>
    </row>
    <row r="35" spans="1:11" ht="54.5" thickBot="1" x14ac:dyDescent="0.4">
      <c r="A35" s="2" t="s">
        <v>3</v>
      </c>
      <c r="B35" s="2" t="s">
        <v>4</v>
      </c>
      <c r="C35" s="2" t="s">
        <v>5</v>
      </c>
      <c r="D35" s="3" t="s">
        <v>6</v>
      </c>
      <c r="E35" s="3" t="s">
        <v>7</v>
      </c>
      <c r="F35" s="3" t="s">
        <v>8</v>
      </c>
      <c r="H35" s="26"/>
      <c r="I35" s="26"/>
      <c r="J35" s="26"/>
      <c r="K35" s="26"/>
    </row>
    <row r="36" spans="1:11" ht="21.4" customHeight="1" x14ac:dyDescent="0.35">
      <c r="A36" s="28"/>
      <c r="B36" s="28"/>
      <c r="C36" s="28"/>
      <c r="D36" s="27"/>
      <c r="E36" s="21"/>
      <c r="F36" s="21"/>
      <c r="H36" s="26"/>
      <c r="I36" s="26"/>
      <c r="J36" s="26"/>
      <c r="K36" s="26"/>
    </row>
    <row r="37" spans="1:11" ht="21.4" customHeight="1" x14ac:dyDescent="0.35">
      <c r="A37" s="65" t="s">
        <v>23</v>
      </c>
      <c r="B37" s="66"/>
      <c r="C37" s="67"/>
      <c r="D37" s="24">
        <f>SUM(D36)</f>
        <v>0</v>
      </c>
      <c r="E37" s="24">
        <f>SUM(E36)</f>
        <v>0</v>
      </c>
      <c r="F37" s="24">
        <f t="shared" ref="F37" si="2">SUM(F36)</f>
        <v>0</v>
      </c>
      <c r="H37" s="26"/>
      <c r="I37" s="26"/>
      <c r="J37" s="26"/>
      <c r="K37" s="26"/>
    </row>
    <row r="38" spans="1:11" ht="21.4" customHeight="1" thickBot="1" x14ac:dyDescent="0.4">
      <c r="H38" s="26"/>
      <c r="I38" s="26"/>
      <c r="J38" s="26"/>
      <c r="K38" s="26"/>
    </row>
    <row r="39" spans="1:11" ht="21.4" customHeight="1" thickBot="1" x14ac:dyDescent="0.4">
      <c r="A39" s="68" t="s">
        <v>40</v>
      </c>
      <c r="B39" s="69"/>
      <c r="C39" s="69"/>
      <c r="D39" s="69"/>
      <c r="E39" s="69"/>
      <c r="F39" s="70"/>
      <c r="H39" s="26"/>
      <c r="I39" s="26"/>
      <c r="J39" s="26"/>
      <c r="K39" s="26"/>
    </row>
    <row r="40" spans="1:11" ht="21.4" customHeight="1" thickBot="1" x14ac:dyDescent="0.4">
      <c r="A40" s="71" t="s">
        <v>41</v>
      </c>
      <c r="B40" s="72"/>
      <c r="C40" s="72"/>
      <c r="D40" s="72"/>
      <c r="E40" s="72"/>
      <c r="F40" s="73"/>
      <c r="H40" s="26"/>
      <c r="I40" s="26"/>
      <c r="J40" s="26"/>
      <c r="K40" s="26"/>
    </row>
    <row r="41" spans="1:11" ht="54.5" thickBot="1" x14ac:dyDescent="0.4">
      <c r="A41" s="2" t="s">
        <v>3</v>
      </c>
      <c r="B41" s="2" t="s">
        <v>4</v>
      </c>
      <c r="C41" s="2" t="s">
        <v>5</v>
      </c>
      <c r="D41" s="3" t="s">
        <v>6</v>
      </c>
      <c r="E41" s="3" t="s">
        <v>7</v>
      </c>
      <c r="F41" s="3" t="s">
        <v>8</v>
      </c>
      <c r="H41" s="26"/>
      <c r="I41" s="26"/>
      <c r="J41" s="26"/>
      <c r="K41" s="26"/>
    </row>
    <row r="42" spans="1:11" ht="21.4" customHeight="1" x14ac:dyDescent="0.35">
      <c r="A42" s="17"/>
      <c r="B42" s="29"/>
      <c r="C42" s="13"/>
      <c r="D42" s="14"/>
      <c r="E42" s="15"/>
      <c r="F42" s="15"/>
    </row>
    <row r="43" spans="1:11" ht="21.4" customHeight="1" thickBot="1" x14ac:dyDescent="0.4">
      <c r="A43" s="50" t="s">
        <v>23</v>
      </c>
      <c r="B43" s="51"/>
      <c r="C43" s="52"/>
      <c r="D43" s="30">
        <f>SUM(D42:D42)</f>
        <v>0</v>
      </c>
      <c r="E43" s="30">
        <f>SUM(E42:E42)</f>
        <v>0</v>
      </c>
      <c r="F43" s="30">
        <f>SUM(F42:F42)</f>
        <v>0</v>
      </c>
    </row>
    <row r="44" spans="1:11" ht="21.4" customHeight="1" thickBot="1" x14ac:dyDescent="0.4">
      <c r="A44" s="53" t="s">
        <v>42</v>
      </c>
      <c r="B44" s="54"/>
      <c r="C44" s="54"/>
      <c r="D44" s="54"/>
      <c r="E44" s="54"/>
      <c r="F44" s="55"/>
    </row>
    <row r="45" spans="1:11" ht="54.5" thickBot="1" x14ac:dyDescent="0.4">
      <c r="A45" s="2" t="s">
        <v>3</v>
      </c>
      <c r="B45" s="2" t="s">
        <v>4</v>
      </c>
      <c r="C45" s="2" t="s">
        <v>5</v>
      </c>
      <c r="D45" s="3" t="s">
        <v>6</v>
      </c>
      <c r="E45" s="3" t="s">
        <v>7</v>
      </c>
      <c r="F45" s="3" t="s">
        <v>8</v>
      </c>
    </row>
    <row r="46" spans="1:11" ht="21.4" customHeight="1" x14ac:dyDescent="0.35">
      <c r="A46" s="10" t="s">
        <v>15</v>
      </c>
      <c r="B46" s="31" t="s">
        <v>43</v>
      </c>
      <c r="C46" s="10" t="s">
        <v>15</v>
      </c>
      <c r="D46" s="14">
        <v>180000</v>
      </c>
      <c r="E46" s="15">
        <v>180000</v>
      </c>
      <c r="F46" s="15">
        <v>153676.76999999996</v>
      </c>
    </row>
    <row r="47" spans="1:11" ht="21.4" customHeight="1" x14ac:dyDescent="0.35">
      <c r="A47" s="56" t="s">
        <v>23</v>
      </c>
      <c r="B47" s="56"/>
      <c r="C47" s="56"/>
      <c r="D47" s="24">
        <f>SUM(D46:D46)</f>
        <v>180000</v>
      </c>
      <c r="E47" s="24">
        <f>SUM(E46:E46)</f>
        <v>180000</v>
      </c>
      <c r="F47" s="24">
        <f>SUM(F46:F46)</f>
        <v>153676.76999999996</v>
      </c>
    </row>
    <row r="48" spans="1:11" ht="21.4" customHeight="1" thickBot="1" x14ac:dyDescent="0.4"/>
    <row r="49" spans="1:11" ht="21.4" customHeight="1" thickBot="1" x14ac:dyDescent="0.4">
      <c r="C49" s="32" t="s">
        <v>44</v>
      </c>
      <c r="D49" s="33">
        <f>SUM(D13,D27,D32,D37,D43,D47)</f>
        <v>3460955</v>
      </c>
      <c r="E49" s="33">
        <f>SUM(E13,E27,E32,E37,E43,E47)</f>
        <v>3727494</v>
      </c>
      <c r="F49" s="34">
        <f>SUM(F13,F27,F32,F37,F43,F47)</f>
        <v>4174280.4221649994</v>
      </c>
    </row>
    <row r="50" spans="1:11" ht="21.4" customHeight="1" x14ac:dyDescent="0.35">
      <c r="G50" s="8"/>
      <c r="H50" s="16"/>
    </row>
    <row r="51" spans="1:11" s="26" customFormat="1" ht="21.4" customHeight="1" x14ac:dyDescent="0.35">
      <c r="A51" s="57" t="s">
        <v>45</v>
      </c>
      <c r="B51" s="57"/>
      <c r="C51" s="57"/>
      <c r="D51" s="35"/>
      <c r="E51" s="36"/>
      <c r="F51" s="37"/>
      <c r="G51" s="38"/>
      <c r="H51"/>
      <c r="I51"/>
      <c r="J51"/>
      <c r="K51"/>
    </row>
    <row r="52" spans="1:11" s="26" customFormat="1" ht="21.4" customHeight="1" x14ac:dyDescent="0.35">
      <c r="A52" s="57"/>
      <c r="B52" s="57"/>
      <c r="C52" s="57"/>
      <c r="D52" s="35"/>
      <c r="E52" s="36"/>
      <c r="F52" s="36"/>
      <c r="H52"/>
      <c r="I52"/>
      <c r="J52"/>
      <c r="K52"/>
    </row>
    <row r="53" spans="1:11" s="26" customFormat="1" ht="21.4" customHeight="1" x14ac:dyDescent="0.35">
      <c r="A53" s="57"/>
      <c r="B53" s="57"/>
      <c r="C53" s="57"/>
      <c r="D53" s="35"/>
      <c r="E53" s="36"/>
      <c r="F53" s="36"/>
      <c r="H53"/>
      <c r="I53"/>
      <c r="J53"/>
      <c r="K53"/>
    </row>
    <row r="54" spans="1:11" s="26" customFormat="1" ht="21.4" customHeight="1" x14ac:dyDescent="0.35">
      <c r="A54" s="39"/>
      <c r="B54" s="39"/>
      <c r="C54" s="39"/>
      <c r="D54" s="36"/>
      <c r="E54" s="36"/>
      <c r="F54" s="36"/>
      <c r="H54"/>
      <c r="I54"/>
      <c r="J54"/>
      <c r="K54"/>
    </row>
    <row r="55" spans="1:11" s="26" customFormat="1" ht="21.4" customHeight="1" x14ac:dyDescent="0.35">
      <c r="A55" s="40"/>
      <c r="B55" s="39"/>
      <c r="C55" s="39"/>
      <c r="D55" s="41"/>
      <c r="F55" s="42"/>
      <c r="H55"/>
      <c r="I55"/>
      <c r="J55"/>
      <c r="K55"/>
    </row>
    <row r="56" spans="1:11" s="26" customFormat="1" ht="21.4" customHeight="1" x14ac:dyDescent="0.35">
      <c r="A56" s="40"/>
      <c r="B56" s="40"/>
      <c r="C56" s="40"/>
      <c r="D56" s="41"/>
      <c r="E56" s="42"/>
      <c r="F56" s="42"/>
      <c r="H56"/>
      <c r="I56"/>
      <c r="J56"/>
      <c r="K56"/>
    </row>
    <row r="57" spans="1:11" s="26" customFormat="1" ht="21.4" customHeight="1" x14ac:dyDescent="0.35">
      <c r="A57" s="43" t="s">
        <v>46</v>
      </c>
      <c r="B57" s="44"/>
      <c r="C57" s="43" t="s">
        <v>47</v>
      </c>
      <c r="D57" s="45"/>
      <c r="H57"/>
      <c r="I57"/>
      <c r="J57"/>
      <c r="K57"/>
    </row>
    <row r="58" spans="1:11" s="26" customFormat="1" ht="21.4" customHeight="1" x14ac:dyDescent="0.35">
      <c r="A58" s="43"/>
      <c r="B58" s="46"/>
      <c r="C58" s="43"/>
      <c r="D58" s="41"/>
      <c r="H58"/>
      <c r="I58"/>
      <c r="J58"/>
      <c r="K58"/>
    </row>
    <row r="59" spans="1:11" s="26" customFormat="1" ht="21.4" customHeight="1" x14ac:dyDescent="0.35">
      <c r="A59" s="40"/>
      <c r="B59" s="40"/>
      <c r="C59" s="40"/>
      <c r="D59" s="41"/>
      <c r="E59" s="42"/>
      <c r="F59" s="42"/>
      <c r="H59"/>
      <c r="I59"/>
      <c r="J59"/>
      <c r="K59"/>
    </row>
    <row r="60" spans="1:11" s="26" customFormat="1" ht="21.4" customHeight="1" x14ac:dyDescent="0.35">
      <c r="A60" s="40"/>
      <c r="B60" s="40"/>
      <c r="C60" s="40"/>
      <c r="D60" s="41"/>
      <c r="E60" s="42"/>
      <c r="F60" s="42"/>
      <c r="H60"/>
      <c r="I60"/>
      <c r="J60"/>
      <c r="K60"/>
    </row>
    <row r="61" spans="1:11" s="26" customFormat="1" ht="21.4" customHeight="1" x14ac:dyDescent="0.35">
      <c r="A61" s="43" t="s">
        <v>48</v>
      </c>
      <c r="B61" s="44"/>
      <c r="C61" s="43" t="s">
        <v>47</v>
      </c>
      <c r="D61" s="47"/>
      <c r="H61"/>
      <c r="I61"/>
      <c r="J61"/>
      <c r="K61"/>
    </row>
    <row r="62" spans="1:11" s="26" customFormat="1" ht="21.4" customHeight="1" x14ac:dyDescent="0.35">
      <c r="A62" s="40"/>
      <c r="B62" s="40"/>
      <c r="C62" s="48"/>
      <c r="D62" s="41"/>
      <c r="E62" s="41"/>
      <c r="F62" s="49"/>
      <c r="H62"/>
      <c r="I62"/>
      <c r="J62"/>
      <c r="K62"/>
    </row>
  </sheetData>
  <mergeCells count="16">
    <mergeCell ref="A27:C27"/>
    <mergeCell ref="A1:B2"/>
    <mergeCell ref="A4:D4"/>
    <mergeCell ref="A6:F6"/>
    <mergeCell ref="A13:C13"/>
    <mergeCell ref="A15:F15"/>
    <mergeCell ref="A43:C43"/>
    <mergeCell ref="A44:F44"/>
    <mergeCell ref="A47:C47"/>
    <mergeCell ref="A51:C53"/>
    <mergeCell ref="A29:F29"/>
    <mergeCell ref="A32:C32"/>
    <mergeCell ref="A34:F34"/>
    <mergeCell ref="A37:C37"/>
    <mergeCell ref="A39:F39"/>
    <mergeCell ref="A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2026-08-04T09:45:05Z</dcterms:created>
  <dcterms:modified xsi:type="dcterms:W3CDTF">2026-08-04T09:45:14Z</dcterms:modified>
</cp:coreProperties>
</file>