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B47" lockStructure="1"/>
  <bookViews>
    <workbookView xWindow="60" yWindow="765" windowWidth="19440" windowHeight="8160"/>
  </bookViews>
  <sheets>
    <sheet name="Sheet1" sheetId="1" r:id="rId1"/>
  </sheets>
  <definedNames>
    <definedName name="_xlnm.Print_Area" localSheetId="0">Sheet1!$A$1:$F$87</definedName>
  </definedNames>
  <calcPr calcId="145621"/>
</workbook>
</file>

<file path=xl/calcChain.xml><?xml version="1.0" encoding="utf-8"?>
<calcChain xmlns="http://schemas.openxmlformats.org/spreadsheetml/2006/main">
  <c r="F68" i="1" l="1"/>
  <c r="E68" i="1"/>
  <c r="F43" i="1"/>
  <c r="E43" i="1"/>
  <c r="F23" i="1"/>
  <c r="E23" i="1"/>
  <c r="D43" i="1"/>
  <c r="D23" i="1"/>
  <c r="D67" i="1"/>
  <c r="D68" i="1" s="1"/>
  <c r="D61" i="1" l="1"/>
  <c r="E61" i="1"/>
  <c r="F61" i="1"/>
  <c r="D53" i="1"/>
  <c r="E53" i="1"/>
  <c r="F53" i="1"/>
  <c r="F71" i="1" l="1"/>
  <c r="E71" i="1"/>
  <c r="D71" i="1"/>
</calcChain>
</file>

<file path=xl/sharedStrings.xml><?xml version="1.0" encoding="utf-8"?>
<sst xmlns="http://schemas.openxmlformats.org/spreadsheetml/2006/main" count="167" uniqueCount="75">
  <si>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</si>
  <si>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</si>
  <si>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</si>
  <si>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</si>
  <si>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</si>
  <si>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Revised Expenditure Estimate                (if applicable)</t>
  </si>
  <si>
    <t>Total Annual Expenditure          (to end of current reporting quarter)</t>
  </si>
  <si>
    <t>SUB TOTALS</t>
  </si>
  <si>
    <t>Category 2 - Emergency Accommodation</t>
  </si>
  <si>
    <t>Category 3 - Long-Term Supported Accommodation</t>
  </si>
  <si>
    <t>SUBTOTALS</t>
  </si>
  <si>
    <t>Category 4 - Day Services</t>
  </si>
  <si>
    <t>Category 5 - Housing Authority Homeless Services Provision including Administration</t>
  </si>
  <si>
    <t>Director of Finance</t>
  </si>
  <si>
    <t>Date</t>
  </si>
  <si>
    <t>Director of Housing</t>
  </si>
  <si>
    <t>Initial 2017 Expenditure Estimate</t>
  </si>
  <si>
    <t>LK</t>
  </si>
  <si>
    <t>Focus - Prison In-Reach Service</t>
  </si>
  <si>
    <t>Focus</t>
  </si>
  <si>
    <t>Regional</t>
  </si>
  <si>
    <t>HAT Office Admin</t>
  </si>
  <si>
    <t>HAT Office Advice</t>
  </si>
  <si>
    <t>Out of Hours Service</t>
  </si>
  <si>
    <t>Novas</t>
  </si>
  <si>
    <t>CE</t>
  </si>
  <si>
    <t>Prevention Deposits</t>
  </si>
  <si>
    <t>Laurel Lodge</t>
  </si>
  <si>
    <t>SVP Mid West</t>
  </si>
  <si>
    <t>Cuan Mhuire</t>
  </si>
  <si>
    <t>McGarry House</t>
  </si>
  <si>
    <t>Thomond House</t>
  </si>
  <si>
    <t>Associated Charities Trust</t>
  </si>
  <si>
    <t>Suaimhneas</t>
  </si>
  <si>
    <t>Respond</t>
  </si>
  <si>
    <t>Mid West Simon</t>
  </si>
  <si>
    <t>Altamira - Former Thomond House</t>
  </si>
  <si>
    <t>Good Shepherd Long Term</t>
  </si>
  <si>
    <t>Bergerie Trust</t>
  </si>
  <si>
    <t>Focus Ireland Long Term (Court Brack, O'Curry St, Catherine St)</t>
  </si>
  <si>
    <t>Focus Ireland</t>
  </si>
  <si>
    <t xml:space="preserve">SIMON </t>
  </si>
  <si>
    <t xml:space="preserve">McGarry House </t>
  </si>
  <si>
    <t>Arlington Novas Ireland Ltd</t>
  </si>
  <si>
    <t>SVP Drop-In Centre</t>
  </si>
  <si>
    <t>SVP Drop-In Centre Expansion of opening hours overnight for winter months.</t>
  </si>
  <si>
    <t>Drop in Centre, extra supports re increase in homeless presentations 2016</t>
  </si>
  <si>
    <t>DHPCLG/ Limerick City and County Council Protocol Agreement - Financial Report 2017</t>
  </si>
  <si>
    <t>I hereby certify that this statement of expenditure relates to the homeless services programme for the     Mid-West Region and that the delegated 'Section 10' Exchequer funding allocation is used for the sole purpose of expenditure incurred on this homeless services programme:</t>
  </si>
  <si>
    <t xml:space="preserve">Regional </t>
  </si>
  <si>
    <t>LCCC and Clare CCC</t>
  </si>
  <si>
    <t>Tenancy Sustainment</t>
  </si>
  <si>
    <t>Housing Led Initiative</t>
  </si>
  <si>
    <t>Housing Led Pilot Simon</t>
  </si>
  <si>
    <t>Housing Led Pilot Initiative Joint with Clare CCC</t>
  </si>
  <si>
    <t>Novas Housing Led Pilot Initiative</t>
  </si>
  <si>
    <t>Bruree</t>
  </si>
  <si>
    <t>Teach Mhuire and Sancta Maria Halfway Houses</t>
  </si>
  <si>
    <t>Emergency Apartments</t>
  </si>
  <si>
    <t>DIAL aftercare service</t>
  </si>
  <si>
    <t>St Patricks Hostel, Kilree Lodge</t>
  </si>
  <si>
    <t>HAT Client Welfare  HEO</t>
  </si>
  <si>
    <t>DSP</t>
  </si>
  <si>
    <t>Regional Homeless Services Management</t>
  </si>
  <si>
    <t>LCCC &amp; CCC</t>
  </si>
  <si>
    <t>LCCC</t>
  </si>
  <si>
    <t>Regionalising Youth Project (Joint with Clare CC)</t>
  </si>
  <si>
    <t>Regionalising Youth Project (Joint with LCCC)</t>
  </si>
  <si>
    <t>Client Assessment Programme</t>
  </si>
  <si>
    <t>Brother Stephen Russell House</t>
  </si>
  <si>
    <t>Limerick County Resettlement</t>
  </si>
  <si>
    <t>TSS and Resettlement</t>
  </si>
  <si>
    <t>Peter McVerry</t>
  </si>
  <si>
    <t>Temporary Emergency Provision</t>
  </si>
  <si>
    <t>Family Hub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</si>
</sst>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3" fontId="3" fillId="0" borderId="5" xfId="0" applyNumberFormat="1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center"/>
    </xf>
    <xf numFmtId="6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center"/>
    </xf>
    <xf numFmtId="0" fontId="5" fillId="0" borderId="9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4" xfId="1" applyNumberFormat="1" applyFont="1" applyFill="1" applyBorder="1" applyAlignment="1" applyProtection="1">
      <alignment horizontal="center"/>
      <protection locked="0"/>
    </xf>
    <xf numFmtId="164" fontId="3" fillId="0" borderId="2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2" xfId="0" applyNumberFormat="1" applyFont="1" applyFill="1" applyBorder="1" applyAlignment="1">
      <alignment horizontal="left" wrapText="1"/>
    </xf>
    <xf numFmtId="0" fontId="3" fillId="0" borderId="3" xfId="0" applyNumberFormat="1" applyFont="1" applyFill="1" applyBorder="1" applyAlignment="1">
      <alignment horizontal="left" wrapText="1"/>
    </xf>
    <xf numFmtId="0" fontId="3" fillId="3" borderId="0" xfId="0" applyFont="1" applyFill="1"/>
    <xf numFmtId="0" fontId="3" fillId="0" borderId="5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" fillId="0" borderId="10" xfId="0" applyFont="1" applyFill="1" applyBorder="1"/>
    <xf numFmtId="0" fontId="3" fillId="2" borderId="10" xfId="0" applyFont="1" applyFill="1" applyBorder="1"/>
    <xf numFmtId="0" fontId="4" fillId="0" borderId="12" xfId="0" applyFont="1" applyFill="1" applyBorder="1" applyAlignment="1">
      <alignment horizontal="center" wrapText="1"/>
    </xf>
    <xf numFmtId="164" fontId="3" fillId="0" borderId="4" xfId="1" applyNumberFormat="1" applyFont="1" applyFill="1" applyBorder="1" applyAlignment="1" applyProtection="1">
      <alignment horizontal="center"/>
    </xf>
    <xf numFmtId="164" fontId="3" fillId="0" borderId="2" xfId="1" applyNumberFormat="1" applyFont="1" applyFill="1" applyBorder="1" applyAlignment="1" applyProtection="1">
      <alignment horizontal="center"/>
    </xf>
    <xf numFmtId="0" fontId="0" fillId="0" borderId="0" xfId="0" applyFill="1" applyProtection="1"/>
    <xf numFmtId="164" fontId="4" fillId="0" borderId="2" xfId="0" applyNumberFormat="1" applyFont="1" applyFill="1" applyBorder="1" applyAlignment="1" applyProtection="1">
      <alignment horizontal="center"/>
    </xf>
    <xf numFmtId="164" fontId="3" fillId="0" borderId="2" xfId="1" applyNumberFormat="1" applyFont="1" applyFill="1" applyBorder="1" applyAlignment="1" applyProtection="1">
      <alignment horizontal="center" wrapText="1"/>
    </xf>
    <xf numFmtId="164" fontId="3" fillId="0" borderId="3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0" borderId="3" xfId="0" applyFont="1" applyFill="1" applyBorder="1" applyAlignment="1" applyProtection="1">
      <alignment horizontal="left" wrapText="1"/>
    </xf>
    <xf numFmtId="0" fontId="3" fillId="0" borderId="5" xfId="0" applyFont="1" applyFill="1" applyBorder="1" applyAlignment="1" applyProtection="1">
      <alignment horizontal="left" wrapText="1"/>
    </xf>
    <xf numFmtId="3" fontId="3" fillId="0" borderId="5" xfId="0" applyNumberFormat="1" applyFont="1" applyFill="1" applyBorder="1" applyAlignment="1" applyProtection="1">
      <alignment horizontal="left" wrapText="1"/>
    </xf>
    <xf numFmtId="0" fontId="3" fillId="0" borderId="2" xfId="0" applyFont="1" applyFill="1" applyBorder="1" applyAlignment="1" applyProtection="1">
      <alignment horizontal="left" wrapText="1"/>
    </xf>
    <xf numFmtId="0" fontId="3" fillId="0" borderId="6" xfId="0" applyFont="1" applyFill="1" applyBorder="1" applyAlignment="1" applyProtection="1">
      <alignment horizontal="left" wrapText="1"/>
    </xf>
    <xf numFmtId="0" fontId="3" fillId="0" borderId="5" xfId="0" applyNumberFormat="1" applyFont="1" applyFill="1" applyBorder="1" applyAlignment="1" applyProtection="1">
      <alignment horizontal="left" wrapText="1"/>
    </xf>
    <xf numFmtId="164" fontId="3" fillId="0" borderId="7" xfId="1" applyNumberFormat="1" applyFont="1" applyFill="1" applyBorder="1" applyAlignment="1" applyProtection="1">
      <alignment horizontal="center"/>
      <protection locked="0"/>
    </xf>
    <xf numFmtId="164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wrapText="1"/>
    </xf>
    <xf numFmtId="0" fontId="4" fillId="0" borderId="5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K97"/>
  <sheetViews>
    <sheetView tabSelected="1" topLeftCell="A34" zoomScale="90" zoomScaleNormal="90" workbookViewId="0">
      <selection activeCell="F66" sqref="F66"/>
    </sheetView>
  </sheetViews>
  <sheetFormatPr defaultColWidth="9.140625" defaultRowHeight="12.75" x14ac:dyDescent="0.2"/>
  <cols>
    <col min="1" max="1" width="26.85546875" style="1" customWidth="1"/>
    <col min="2" max="2" width="47.85546875" style="1" customWidth="1"/>
    <col min="3" max="3" width="28.42578125" style="1" customWidth="1"/>
    <col min="4" max="4" width="21.28515625" style="2" customWidth="1"/>
    <col min="5" max="6" width="21.28515625" style="3" customWidth="1"/>
    <col min="7" max="10" width="9.140625" style="4"/>
    <col min="11" max="11" width="18.5703125" style="4" customWidth="1"/>
    <col min="12" max="16384" width="9.140625" style="4"/>
  </cols>
  <sheetData>
    <row r="1" spans="1:7" x14ac:dyDescent="0.2">
      <c r="A1" s="64" t="s">
        <v>0</v>
      </c>
      <c r="B1" s="64"/>
    </row>
    <row r="2" spans="1:7" x14ac:dyDescent="0.2">
      <c r="A2" s="64"/>
      <c r="B2" s="64"/>
    </row>
    <row r="4" spans="1:7" x14ac:dyDescent="0.2">
      <c r="A4" s="65" t="s">
        <v>47</v>
      </c>
      <c r="B4" s="65"/>
      <c r="C4" s="65"/>
      <c r="D4" s="65"/>
    </row>
    <row r="5" spans="1:7" ht="13.5" thickBot="1" x14ac:dyDescent="0.25">
      <c r="A5" s="5"/>
      <c r="B5" s="4"/>
      <c r="C5" s="4"/>
    </row>
    <row r="6" spans="1:7" ht="13.5" thickBot="1" x14ac:dyDescent="0.25">
      <c r="A6" s="66" t="s">
        <v>1</v>
      </c>
      <c r="B6" s="67"/>
      <c r="C6" s="67"/>
      <c r="D6" s="67"/>
      <c r="E6" s="67"/>
      <c r="F6" s="67"/>
    </row>
    <row r="7" spans="1:7" ht="51.75" thickBot="1" x14ac:dyDescent="0.25">
      <c r="A7" s="6" t="s">
        <v>2</v>
      </c>
      <c r="B7" s="6" t="s">
        <v>3</v>
      </c>
      <c r="C7" s="6" t="s">
        <v>4</v>
      </c>
      <c r="D7" s="7" t="s">
        <v>16</v>
      </c>
      <c r="E7" s="7" t="s">
        <v>5</v>
      </c>
      <c r="F7" s="8" t="s">
        <v>6</v>
      </c>
    </row>
    <row r="8" spans="1:7" x14ac:dyDescent="0.2">
      <c r="A8" s="10" t="s">
        <v>17</v>
      </c>
      <c r="B8" s="10" t="s">
        <v>18</v>
      </c>
      <c r="C8" s="10" t="s">
        <v>19</v>
      </c>
      <c r="D8" s="44">
        <v>20000</v>
      </c>
      <c r="E8" s="32">
        <v>20000</v>
      </c>
      <c r="F8" s="32">
        <v>20000</v>
      </c>
    </row>
    <row r="9" spans="1:7" x14ac:dyDescent="0.2">
      <c r="A9" s="9" t="s">
        <v>20</v>
      </c>
      <c r="B9" s="9" t="s">
        <v>21</v>
      </c>
      <c r="C9" s="9" t="s">
        <v>19</v>
      </c>
      <c r="D9" s="44">
        <v>20448</v>
      </c>
      <c r="E9" s="32">
        <v>20448</v>
      </c>
      <c r="F9" s="32">
        <v>20530</v>
      </c>
    </row>
    <row r="10" spans="1:7" x14ac:dyDescent="0.2">
      <c r="A10" s="12" t="s">
        <v>17</v>
      </c>
      <c r="B10" s="12" t="s">
        <v>22</v>
      </c>
      <c r="C10" s="12" t="s">
        <v>19</v>
      </c>
      <c r="D10" s="44">
        <v>25738</v>
      </c>
      <c r="E10" s="32">
        <v>25738</v>
      </c>
      <c r="F10" s="32">
        <v>26382</v>
      </c>
    </row>
    <row r="11" spans="1:7" x14ac:dyDescent="0.2">
      <c r="A11" s="11" t="s">
        <v>17</v>
      </c>
      <c r="B11" s="11" t="s">
        <v>23</v>
      </c>
      <c r="C11" s="11" t="s">
        <v>24</v>
      </c>
      <c r="D11" s="44">
        <v>78641</v>
      </c>
      <c r="E11" s="32">
        <v>78641</v>
      </c>
      <c r="F11" s="32">
        <v>78641</v>
      </c>
    </row>
    <row r="12" spans="1:7" x14ac:dyDescent="0.2">
      <c r="A12" s="11" t="s">
        <v>49</v>
      </c>
      <c r="B12" s="11" t="s">
        <v>26</v>
      </c>
      <c r="C12" s="11" t="s">
        <v>50</v>
      </c>
      <c r="D12" s="44">
        <v>25000</v>
      </c>
      <c r="E12" s="32">
        <v>37000</v>
      </c>
      <c r="F12" s="33">
        <v>34166</v>
      </c>
    </row>
    <row r="13" spans="1:7" x14ac:dyDescent="0.2">
      <c r="A13" s="11" t="s">
        <v>17</v>
      </c>
      <c r="B13" s="11" t="s">
        <v>51</v>
      </c>
      <c r="C13" s="11" t="s">
        <v>19</v>
      </c>
      <c r="D13" s="44">
        <v>112556</v>
      </c>
      <c r="E13" s="32">
        <v>112556</v>
      </c>
      <c r="F13" s="32">
        <v>112557</v>
      </c>
    </row>
    <row r="14" spans="1:7" x14ac:dyDescent="0.2">
      <c r="A14" s="11" t="s">
        <v>25</v>
      </c>
      <c r="B14" s="11" t="s">
        <v>52</v>
      </c>
      <c r="C14" s="11" t="s">
        <v>19</v>
      </c>
      <c r="D14" s="44">
        <v>116000</v>
      </c>
      <c r="E14" s="32">
        <v>116000</v>
      </c>
      <c r="F14" s="32">
        <v>116000</v>
      </c>
    </row>
    <row r="15" spans="1:7" x14ac:dyDescent="0.2">
      <c r="A15" s="11" t="s">
        <v>17</v>
      </c>
      <c r="B15" s="11" t="s">
        <v>54</v>
      </c>
      <c r="C15" s="11" t="s">
        <v>19</v>
      </c>
      <c r="D15" s="44">
        <v>209000</v>
      </c>
      <c r="E15" s="32">
        <v>209000</v>
      </c>
      <c r="F15" s="32">
        <v>209000</v>
      </c>
    </row>
    <row r="16" spans="1:7" x14ac:dyDescent="0.2">
      <c r="A16" s="11" t="s">
        <v>17</v>
      </c>
      <c r="B16" s="11" t="s">
        <v>55</v>
      </c>
      <c r="C16" s="11" t="s">
        <v>24</v>
      </c>
      <c r="D16" s="44">
        <v>62447</v>
      </c>
      <c r="E16" s="32">
        <v>62447</v>
      </c>
      <c r="F16" s="32">
        <v>62447</v>
      </c>
      <c r="G16" s="41"/>
    </row>
    <row r="17" spans="1:141" s="38" customFormat="1" x14ac:dyDescent="0.2">
      <c r="A17" s="11" t="s">
        <v>17</v>
      </c>
      <c r="B17" s="11" t="s">
        <v>53</v>
      </c>
      <c r="C17" s="11" t="s">
        <v>35</v>
      </c>
      <c r="D17" s="44">
        <v>44500</v>
      </c>
      <c r="E17" s="32">
        <v>44500</v>
      </c>
      <c r="F17" s="49">
        <v>44500</v>
      </c>
      <c r="G17" s="42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</row>
    <row r="18" spans="1:141" s="38" customFormat="1" ht="25.5" x14ac:dyDescent="0.2">
      <c r="A18" s="36" t="s">
        <v>17</v>
      </c>
      <c r="B18" s="39" t="s">
        <v>66</v>
      </c>
      <c r="C18" s="39" t="s">
        <v>19</v>
      </c>
      <c r="D18" s="45">
        <v>55000</v>
      </c>
      <c r="E18" s="33">
        <v>55000</v>
      </c>
      <c r="F18" s="50">
        <v>55000</v>
      </c>
      <c r="G18" s="42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</row>
    <row r="19" spans="1:141" s="38" customFormat="1" x14ac:dyDescent="0.2">
      <c r="A19" s="36" t="s">
        <v>25</v>
      </c>
      <c r="B19" s="39" t="s">
        <v>67</v>
      </c>
      <c r="C19" s="39" t="s">
        <v>19</v>
      </c>
      <c r="D19" s="45">
        <v>49500</v>
      </c>
      <c r="E19" s="33">
        <v>49500</v>
      </c>
      <c r="F19" s="50">
        <v>49500</v>
      </c>
      <c r="G19" s="42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</row>
    <row r="20" spans="1:141" s="38" customFormat="1" x14ac:dyDescent="0.2">
      <c r="A20" s="36" t="s">
        <v>17</v>
      </c>
      <c r="B20" s="39" t="s">
        <v>68</v>
      </c>
      <c r="C20" s="39" t="s">
        <v>19</v>
      </c>
      <c r="D20" s="45">
        <v>16500</v>
      </c>
      <c r="E20" s="33">
        <v>16500</v>
      </c>
      <c r="F20" s="50">
        <v>17787</v>
      </c>
      <c r="G20" s="42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</row>
    <row r="21" spans="1:141" ht="15" x14ac:dyDescent="0.25">
      <c r="A21" s="36" t="s">
        <v>17</v>
      </c>
      <c r="B21" s="39" t="s">
        <v>71</v>
      </c>
      <c r="C21" s="36" t="s">
        <v>72</v>
      </c>
      <c r="D21" s="46"/>
      <c r="E21" s="33">
        <v>10000</v>
      </c>
      <c r="F21" s="51">
        <v>21000</v>
      </c>
      <c r="G21" s="41"/>
    </row>
    <row r="22" spans="1:141" x14ac:dyDescent="0.2">
      <c r="A22" s="36" t="s">
        <v>25</v>
      </c>
      <c r="B22" s="39" t="s">
        <v>68</v>
      </c>
      <c r="C22" s="39" t="s">
        <v>19</v>
      </c>
      <c r="D22" s="45">
        <v>14850</v>
      </c>
      <c r="E22" s="33">
        <v>14850</v>
      </c>
      <c r="F22" s="52">
        <v>14850</v>
      </c>
    </row>
    <row r="23" spans="1:141" x14ac:dyDescent="0.2">
      <c r="A23" s="68" t="s">
        <v>7</v>
      </c>
      <c r="B23" s="69"/>
      <c r="C23" s="69"/>
      <c r="D23" s="13">
        <f>SUM(D8:D22)</f>
        <v>850180</v>
      </c>
      <c r="E23" s="13">
        <f>SUM(E8:E22)</f>
        <v>872180</v>
      </c>
      <c r="F23" s="13">
        <f>SUM(F8:F22)</f>
        <v>882360</v>
      </c>
    </row>
    <row r="24" spans="1:141" x14ac:dyDescent="0.2">
      <c r="A24" s="14"/>
      <c r="B24" s="15"/>
      <c r="C24" s="15"/>
      <c r="D24" s="16"/>
      <c r="E24" s="17"/>
      <c r="F24" s="17"/>
    </row>
    <row r="25" spans="1:141" ht="13.5" thickBot="1" x14ac:dyDescent="0.25">
      <c r="A25" s="4"/>
      <c r="B25" s="4"/>
      <c r="C25" s="4"/>
    </row>
    <row r="26" spans="1:141" ht="13.5" thickBot="1" x14ac:dyDescent="0.25">
      <c r="A26" s="66" t="s">
        <v>8</v>
      </c>
      <c r="B26" s="67"/>
      <c r="C26" s="67"/>
      <c r="D26" s="67"/>
      <c r="E26" s="67"/>
      <c r="F26" s="67"/>
    </row>
    <row r="27" spans="1:141" ht="51.75" thickBot="1" x14ac:dyDescent="0.25">
      <c r="A27" s="6" t="s">
        <v>2</v>
      </c>
      <c r="B27" s="6" t="s">
        <v>3</v>
      </c>
      <c r="C27" s="6" t="s">
        <v>4</v>
      </c>
      <c r="D27" s="7" t="s">
        <v>16</v>
      </c>
      <c r="E27" s="7" t="s">
        <v>5</v>
      </c>
      <c r="F27" s="8" t="s">
        <v>6</v>
      </c>
    </row>
    <row r="28" spans="1:141" x14ac:dyDescent="0.2">
      <c r="A28" s="53" t="s">
        <v>25</v>
      </c>
      <c r="B28" s="53" t="s">
        <v>27</v>
      </c>
      <c r="C28" s="53" t="s">
        <v>28</v>
      </c>
      <c r="D28" s="44">
        <v>220140</v>
      </c>
      <c r="E28" s="32">
        <v>220140</v>
      </c>
      <c r="F28" s="32">
        <v>220140</v>
      </c>
    </row>
    <row r="29" spans="1:141" x14ac:dyDescent="0.2">
      <c r="A29" s="54" t="s">
        <v>17</v>
      </c>
      <c r="B29" s="54" t="s">
        <v>56</v>
      </c>
      <c r="C29" s="54" t="s">
        <v>29</v>
      </c>
      <c r="D29" s="44">
        <v>235839</v>
      </c>
      <c r="E29" s="32">
        <v>235839</v>
      </c>
      <c r="F29" s="32">
        <v>235839</v>
      </c>
    </row>
    <row r="30" spans="1:141" x14ac:dyDescent="0.2">
      <c r="A30" s="54" t="s">
        <v>17</v>
      </c>
      <c r="B30" s="54" t="s">
        <v>57</v>
      </c>
      <c r="C30" s="54" t="s">
        <v>29</v>
      </c>
      <c r="D30" s="44">
        <v>71515</v>
      </c>
      <c r="E30" s="32">
        <v>71515</v>
      </c>
      <c r="F30" s="32">
        <v>71512</v>
      </c>
    </row>
    <row r="31" spans="1:141" x14ac:dyDescent="0.2">
      <c r="A31" s="54" t="s">
        <v>17</v>
      </c>
      <c r="B31" s="54" t="s">
        <v>58</v>
      </c>
      <c r="C31" s="54" t="s">
        <v>24</v>
      </c>
      <c r="D31" s="44">
        <v>9760</v>
      </c>
      <c r="E31" s="32">
        <v>9760</v>
      </c>
      <c r="F31" s="32">
        <v>9760</v>
      </c>
    </row>
    <row r="32" spans="1:141" x14ac:dyDescent="0.2">
      <c r="A32" s="54" t="s">
        <v>17</v>
      </c>
      <c r="B32" s="54" t="s">
        <v>59</v>
      </c>
      <c r="C32" s="54" t="s">
        <v>24</v>
      </c>
      <c r="D32" s="44">
        <v>69686</v>
      </c>
      <c r="E32" s="32">
        <v>69686</v>
      </c>
      <c r="F32" s="32">
        <v>69686</v>
      </c>
    </row>
    <row r="33" spans="1:6" x14ac:dyDescent="0.2">
      <c r="A33" s="54" t="s">
        <v>17</v>
      </c>
      <c r="B33" s="54" t="s">
        <v>30</v>
      </c>
      <c r="C33" s="54" t="s">
        <v>24</v>
      </c>
      <c r="D33" s="44">
        <v>431686</v>
      </c>
      <c r="E33" s="32">
        <v>431686</v>
      </c>
      <c r="F33" s="32">
        <v>431686</v>
      </c>
    </row>
    <row r="34" spans="1:6" x14ac:dyDescent="0.2">
      <c r="A34" s="54" t="s">
        <v>17</v>
      </c>
      <c r="B34" s="54" t="s">
        <v>60</v>
      </c>
      <c r="C34" s="54" t="s">
        <v>28</v>
      </c>
      <c r="D34" s="44">
        <v>412740</v>
      </c>
      <c r="E34" s="32">
        <v>412740</v>
      </c>
      <c r="F34" s="32">
        <v>425509</v>
      </c>
    </row>
    <row r="35" spans="1:6" x14ac:dyDescent="0.2">
      <c r="A35" s="55" t="s">
        <v>17</v>
      </c>
      <c r="B35" s="55" t="s">
        <v>31</v>
      </c>
      <c r="C35" s="55" t="s">
        <v>32</v>
      </c>
      <c r="D35" s="44">
        <v>231630</v>
      </c>
      <c r="E35" s="32">
        <v>231630</v>
      </c>
      <c r="F35" s="32">
        <v>231630</v>
      </c>
    </row>
    <row r="36" spans="1:6" x14ac:dyDescent="0.2">
      <c r="A36" s="55" t="s">
        <v>17</v>
      </c>
      <c r="B36" s="55" t="s">
        <v>33</v>
      </c>
      <c r="C36" s="55" t="s">
        <v>34</v>
      </c>
      <c r="D36" s="44">
        <v>200693</v>
      </c>
      <c r="E36" s="32">
        <v>200693</v>
      </c>
      <c r="F36" s="32">
        <v>200694</v>
      </c>
    </row>
    <row r="37" spans="1:6" x14ac:dyDescent="0.2">
      <c r="A37" s="56" t="s">
        <v>17</v>
      </c>
      <c r="B37" s="56" t="s">
        <v>73</v>
      </c>
      <c r="C37" s="56" t="s">
        <v>24</v>
      </c>
      <c r="D37" s="45">
        <v>135000</v>
      </c>
      <c r="E37" s="33">
        <v>427374</v>
      </c>
      <c r="F37" s="33">
        <v>447929</v>
      </c>
    </row>
    <row r="38" spans="1:6" x14ac:dyDescent="0.2">
      <c r="A38" s="56" t="s">
        <v>17</v>
      </c>
      <c r="B38" s="56" t="s">
        <v>61</v>
      </c>
      <c r="C38" s="57" t="s">
        <v>62</v>
      </c>
      <c r="D38" s="45">
        <v>50000</v>
      </c>
      <c r="E38" s="33">
        <v>50000</v>
      </c>
      <c r="F38" s="33">
        <v>37874</v>
      </c>
    </row>
    <row r="39" spans="1:6" x14ac:dyDescent="0.2">
      <c r="A39" s="56" t="s">
        <v>25</v>
      </c>
      <c r="B39" s="56" t="s">
        <v>61</v>
      </c>
      <c r="C39" s="56" t="s">
        <v>62</v>
      </c>
      <c r="D39" s="48">
        <v>60000</v>
      </c>
      <c r="E39" s="33">
        <v>60000</v>
      </c>
      <c r="F39" s="33">
        <v>60000</v>
      </c>
    </row>
    <row r="40" spans="1:6" x14ac:dyDescent="0.2">
      <c r="A40" s="56" t="s">
        <v>17</v>
      </c>
      <c r="B40" s="56" t="s">
        <v>74</v>
      </c>
      <c r="C40" s="56" t="s">
        <v>35</v>
      </c>
      <c r="D40" s="48"/>
      <c r="E40" s="33">
        <v>114347</v>
      </c>
      <c r="F40" s="33">
        <v>114347</v>
      </c>
    </row>
    <row r="41" spans="1:6" x14ac:dyDescent="0.2">
      <c r="A41" s="56" t="s">
        <v>17</v>
      </c>
      <c r="B41" s="56" t="s">
        <v>74</v>
      </c>
      <c r="C41" s="56" t="s">
        <v>40</v>
      </c>
      <c r="D41" s="48"/>
      <c r="E41" s="33">
        <v>58000</v>
      </c>
      <c r="F41" s="33">
        <v>58000</v>
      </c>
    </row>
    <row r="42" spans="1:6" x14ac:dyDescent="0.2">
      <c r="A42" s="58" t="s">
        <v>17</v>
      </c>
      <c r="B42" s="58" t="s">
        <v>69</v>
      </c>
      <c r="C42" s="58" t="s">
        <v>24</v>
      </c>
      <c r="D42" s="45">
        <v>315459</v>
      </c>
      <c r="E42" s="33">
        <v>315459</v>
      </c>
      <c r="F42" s="33">
        <v>315459</v>
      </c>
    </row>
    <row r="43" spans="1:6" x14ac:dyDescent="0.2">
      <c r="A43" s="68" t="s">
        <v>7</v>
      </c>
      <c r="B43" s="69"/>
      <c r="C43" s="69"/>
      <c r="D43" s="13">
        <f>SUM(D28:D42)</f>
        <v>2444148</v>
      </c>
      <c r="E43" s="13">
        <f>SUM(E28:E42)</f>
        <v>2908869</v>
      </c>
      <c r="F43" s="13">
        <f>SUM(F28:F42)</f>
        <v>2930065</v>
      </c>
    </row>
    <row r="44" spans="1:6" x14ac:dyDescent="0.2">
      <c r="A44" s="18"/>
      <c r="B44" s="19"/>
      <c r="C44" s="19"/>
      <c r="D44" s="16"/>
      <c r="E44" s="17"/>
      <c r="F44" s="17"/>
    </row>
    <row r="45" spans="1:6" ht="13.5" thickBot="1" x14ac:dyDescent="0.25">
      <c r="A45" s="18"/>
      <c r="B45" s="20"/>
      <c r="C45" s="20"/>
    </row>
    <row r="46" spans="1:6" ht="13.5" thickBot="1" x14ac:dyDescent="0.25">
      <c r="A46" s="66" t="s">
        <v>9</v>
      </c>
      <c r="B46" s="67"/>
      <c r="C46" s="67"/>
      <c r="D46" s="67"/>
      <c r="E46" s="67"/>
      <c r="F46" s="67"/>
    </row>
    <row r="47" spans="1:6" ht="51.75" thickBot="1" x14ac:dyDescent="0.25">
      <c r="A47" s="6" t="s">
        <v>2</v>
      </c>
      <c r="B47" s="6" t="s">
        <v>3</v>
      </c>
      <c r="C47" s="6" t="s">
        <v>4</v>
      </c>
      <c r="D47" s="7" t="s">
        <v>16</v>
      </c>
      <c r="E47" s="7" t="s">
        <v>5</v>
      </c>
      <c r="F47" s="8" t="s">
        <v>6</v>
      </c>
    </row>
    <row r="48" spans="1:6" x14ac:dyDescent="0.2">
      <c r="A48" s="53" t="s">
        <v>17</v>
      </c>
      <c r="B48" s="53" t="s">
        <v>36</v>
      </c>
      <c r="C48" s="53" t="s">
        <v>32</v>
      </c>
      <c r="D48" s="44">
        <v>20000</v>
      </c>
      <c r="E48" s="32">
        <v>20000</v>
      </c>
      <c r="F48" s="32">
        <v>20000</v>
      </c>
    </row>
    <row r="49" spans="1:85" x14ac:dyDescent="0.2">
      <c r="A49" s="53" t="s">
        <v>17</v>
      </c>
      <c r="B49" s="53" t="s">
        <v>37</v>
      </c>
      <c r="C49" s="53" t="s">
        <v>38</v>
      </c>
      <c r="D49" s="44">
        <v>57686</v>
      </c>
      <c r="E49" s="32">
        <v>57686</v>
      </c>
      <c r="F49" s="32">
        <v>58564</v>
      </c>
    </row>
    <row r="50" spans="1:85" ht="25.5" x14ac:dyDescent="0.2">
      <c r="A50" s="53" t="s">
        <v>17</v>
      </c>
      <c r="B50" s="53" t="s">
        <v>39</v>
      </c>
      <c r="C50" s="53" t="s">
        <v>40</v>
      </c>
      <c r="D50" s="44">
        <v>48772</v>
      </c>
      <c r="E50" s="32">
        <v>48772</v>
      </c>
      <c r="F50" s="32">
        <v>86153</v>
      </c>
    </row>
    <row r="51" spans="1:85" x14ac:dyDescent="0.2">
      <c r="A51" s="53" t="s">
        <v>17</v>
      </c>
      <c r="B51" s="53" t="s">
        <v>35</v>
      </c>
      <c r="C51" s="53" t="s">
        <v>41</v>
      </c>
      <c r="D51" s="44">
        <v>14560</v>
      </c>
      <c r="E51" s="32">
        <v>14560</v>
      </c>
      <c r="F51" s="32">
        <v>15513</v>
      </c>
    </row>
    <row r="52" spans="1:85" x14ac:dyDescent="0.2">
      <c r="A52" s="54" t="s">
        <v>17</v>
      </c>
      <c r="B52" s="54" t="s">
        <v>42</v>
      </c>
      <c r="C52" s="54" t="s">
        <v>43</v>
      </c>
      <c r="D52" s="45">
        <v>43776</v>
      </c>
      <c r="E52" s="33">
        <v>43776</v>
      </c>
      <c r="F52" s="33">
        <v>38627</v>
      </c>
    </row>
    <row r="53" spans="1:85" x14ac:dyDescent="0.2">
      <c r="A53" s="62" t="s">
        <v>10</v>
      </c>
      <c r="B53" s="63"/>
      <c r="C53" s="63"/>
      <c r="D53" s="47">
        <f>SUM(D48:D52)</f>
        <v>184794</v>
      </c>
      <c r="E53" s="13">
        <f>SUM(E48:E52)</f>
        <v>184794</v>
      </c>
      <c r="F53" s="13">
        <f>SUM(F48:F52)</f>
        <v>218857</v>
      </c>
    </row>
    <row r="54" spans="1:85" x14ac:dyDescent="0.2">
      <c r="A54" s="18"/>
      <c r="B54" s="19"/>
      <c r="C54" s="19"/>
      <c r="D54" s="16"/>
      <c r="E54" s="17"/>
      <c r="F54" s="21"/>
    </row>
    <row r="55" spans="1:85" ht="13.5" thickBot="1" x14ac:dyDescent="0.25">
      <c r="A55" s="18"/>
      <c r="B55" s="18"/>
      <c r="C55" s="18"/>
    </row>
    <row r="56" spans="1:85" ht="13.5" thickBot="1" x14ac:dyDescent="0.25">
      <c r="A56" s="66" t="s">
        <v>11</v>
      </c>
      <c r="B56" s="67"/>
      <c r="C56" s="67"/>
      <c r="D56" s="67"/>
      <c r="E56" s="67"/>
      <c r="F56" s="67"/>
    </row>
    <row r="57" spans="1:85" ht="51.75" thickBot="1" x14ac:dyDescent="0.25">
      <c r="A57" s="6" t="s">
        <v>2</v>
      </c>
      <c r="B57" s="6" t="s">
        <v>3</v>
      </c>
      <c r="C57" s="35" t="s">
        <v>4</v>
      </c>
      <c r="D57" s="7" t="s">
        <v>16</v>
      </c>
      <c r="E57" s="7" t="s">
        <v>5</v>
      </c>
      <c r="F57" s="8" t="s">
        <v>6</v>
      </c>
    </row>
    <row r="58" spans="1:85" x14ac:dyDescent="0.2">
      <c r="A58" s="22" t="s">
        <v>17</v>
      </c>
      <c r="B58" s="22" t="s">
        <v>44</v>
      </c>
      <c r="C58" s="22" t="s">
        <v>28</v>
      </c>
      <c r="D58" s="44">
        <v>34541</v>
      </c>
      <c r="E58" s="32">
        <v>34541</v>
      </c>
      <c r="F58" s="59">
        <v>34541</v>
      </c>
    </row>
    <row r="59" spans="1:85" ht="25.5" x14ac:dyDescent="0.2">
      <c r="A59" s="9" t="s">
        <v>17</v>
      </c>
      <c r="B59" s="9" t="s">
        <v>45</v>
      </c>
      <c r="C59" s="9" t="s">
        <v>28</v>
      </c>
      <c r="D59" s="48">
        <v>0</v>
      </c>
      <c r="E59" s="33">
        <v>0</v>
      </c>
      <c r="F59" s="33">
        <v>0</v>
      </c>
    </row>
    <row r="60" spans="1:85" ht="25.5" x14ac:dyDescent="0.2">
      <c r="A60" s="9" t="s">
        <v>17</v>
      </c>
      <c r="B60" s="9" t="s">
        <v>46</v>
      </c>
      <c r="C60" s="9" t="s">
        <v>28</v>
      </c>
      <c r="D60" s="48">
        <v>75031</v>
      </c>
      <c r="E60" s="33">
        <v>53000</v>
      </c>
      <c r="F60" s="33">
        <v>0</v>
      </c>
    </row>
    <row r="61" spans="1:85" x14ac:dyDescent="0.2">
      <c r="A61" s="62" t="s">
        <v>10</v>
      </c>
      <c r="B61" s="63"/>
      <c r="C61" s="63"/>
      <c r="D61" s="13">
        <f>SUM(D58:D60)</f>
        <v>109572</v>
      </c>
      <c r="E61" s="13">
        <f>SUM(E58:E60)</f>
        <v>87541</v>
      </c>
      <c r="F61" s="13">
        <f>SUM(F58:F60)</f>
        <v>34541</v>
      </c>
    </row>
    <row r="62" spans="1:85" s="38" customFormat="1" x14ac:dyDescent="0.2">
      <c r="A62" s="18"/>
      <c r="B62" s="19"/>
      <c r="C62" s="19"/>
      <c r="D62" s="16"/>
      <c r="E62" s="17"/>
      <c r="F62" s="21"/>
      <c r="G62" s="42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</row>
    <row r="63" spans="1:85" ht="13.5" thickBot="1" x14ac:dyDescent="0.25">
      <c r="A63" s="18"/>
      <c r="B63" s="18"/>
      <c r="C63" s="18"/>
    </row>
    <row r="64" spans="1:85" ht="13.5" thickBot="1" x14ac:dyDescent="0.25">
      <c r="A64" s="66" t="s">
        <v>12</v>
      </c>
      <c r="B64" s="67"/>
      <c r="C64" s="67"/>
      <c r="D64" s="67"/>
      <c r="E64" s="67"/>
      <c r="F64" s="67"/>
    </row>
    <row r="65" spans="1:6" ht="51.75" thickBot="1" x14ac:dyDescent="0.25">
      <c r="A65" s="6" t="s">
        <v>2</v>
      </c>
      <c r="B65" s="6" t="s">
        <v>3</v>
      </c>
      <c r="C65" s="6" t="s">
        <v>4</v>
      </c>
      <c r="D65" s="7" t="s">
        <v>16</v>
      </c>
      <c r="E65" s="7" t="s">
        <v>5</v>
      </c>
      <c r="F65" s="43" t="s">
        <v>6</v>
      </c>
    </row>
    <row r="66" spans="1:6" x14ac:dyDescent="0.2">
      <c r="A66" s="9" t="s">
        <v>20</v>
      </c>
      <c r="B66" s="9" t="s">
        <v>63</v>
      </c>
      <c r="C66" s="9" t="s">
        <v>64</v>
      </c>
      <c r="D66" s="45">
        <v>270000</v>
      </c>
      <c r="E66" s="33">
        <v>335925</v>
      </c>
      <c r="F66" s="33">
        <v>393238</v>
      </c>
    </row>
    <row r="67" spans="1:6" x14ac:dyDescent="0.2">
      <c r="A67" s="36" t="s">
        <v>17</v>
      </c>
      <c r="B67" s="37" t="s">
        <v>70</v>
      </c>
      <c r="C67" s="37" t="s">
        <v>65</v>
      </c>
      <c r="D67" s="45">
        <f>SUM(59842+5000)</f>
        <v>64842</v>
      </c>
      <c r="E67" s="33">
        <v>64842</v>
      </c>
      <c r="F67" s="60">
        <v>69092</v>
      </c>
    </row>
    <row r="68" spans="1:6" x14ac:dyDescent="0.2">
      <c r="A68" s="62" t="s">
        <v>10</v>
      </c>
      <c r="B68" s="63"/>
      <c r="C68" s="63"/>
      <c r="D68" s="47">
        <f>SUM(D66:D67)</f>
        <v>334842</v>
      </c>
      <c r="E68" s="13">
        <f>SUM(E66:E67)</f>
        <v>400767</v>
      </c>
      <c r="F68" s="13">
        <f>SUM(F66:F67)</f>
        <v>462330</v>
      </c>
    </row>
    <row r="69" spans="1:6" x14ac:dyDescent="0.2">
      <c r="A69" s="23"/>
      <c r="B69" s="23"/>
      <c r="C69" s="24"/>
      <c r="D69" s="25"/>
      <c r="E69" s="25"/>
      <c r="F69" s="25"/>
    </row>
    <row r="70" spans="1:6" ht="13.5" thickBot="1" x14ac:dyDescent="0.25">
      <c r="A70" s="24"/>
      <c r="B70" s="24"/>
      <c r="C70" s="24"/>
      <c r="D70" s="25"/>
      <c r="E70" s="25"/>
      <c r="F70" s="25"/>
    </row>
    <row r="71" spans="1:6" ht="13.5" thickBot="1" x14ac:dyDescent="0.25">
      <c r="A71" s="24"/>
      <c r="B71" s="24"/>
      <c r="C71" s="24"/>
      <c r="D71" s="29">
        <f>D23+D43+D53+D61+D68</f>
        <v>3923536</v>
      </c>
      <c r="E71" s="29">
        <f>E23+E43+E53+E61+E68</f>
        <v>4454151</v>
      </c>
      <c r="F71" s="29">
        <f>F23+F43+F53+F61+F68</f>
        <v>4528153</v>
      </c>
    </row>
    <row r="72" spans="1:6" x14ac:dyDescent="0.2">
      <c r="A72" s="24"/>
      <c r="B72" s="24"/>
      <c r="C72" s="24"/>
      <c r="D72" s="25"/>
      <c r="E72" s="25"/>
      <c r="F72" s="25"/>
    </row>
    <row r="73" spans="1:6" x14ac:dyDescent="0.2">
      <c r="A73" s="18"/>
      <c r="B73" s="24"/>
      <c r="C73" s="24"/>
      <c r="D73" s="16"/>
      <c r="E73" s="4"/>
      <c r="F73" s="21"/>
    </row>
    <row r="74" spans="1:6" x14ac:dyDescent="0.2">
      <c r="A74" s="18"/>
      <c r="B74" s="24"/>
      <c r="C74" s="24"/>
      <c r="D74" s="16"/>
      <c r="E74" s="4"/>
      <c r="F74" s="21"/>
    </row>
    <row r="75" spans="1:6" x14ac:dyDescent="0.2">
      <c r="A75" s="61" t="s">
        <v>48</v>
      </c>
      <c r="B75" s="61"/>
      <c r="C75" s="61"/>
      <c r="D75" s="16"/>
      <c r="E75" s="4"/>
      <c r="F75" s="21"/>
    </row>
    <row r="76" spans="1:6" x14ac:dyDescent="0.2">
      <c r="A76" s="61"/>
      <c r="B76" s="61"/>
      <c r="C76" s="61"/>
      <c r="D76" s="16"/>
      <c r="E76" s="4"/>
      <c r="F76" s="21"/>
    </row>
    <row r="77" spans="1:6" x14ac:dyDescent="0.2">
      <c r="A77" s="61"/>
      <c r="B77" s="61"/>
      <c r="C77" s="61"/>
      <c r="D77" s="16"/>
      <c r="E77" s="4"/>
      <c r="F77" s="21"/>
    </row>
    <row r="78" spans="1:6" x14ac:dyDescent="0.2">
      <c r="A78" s="34"/>
      <c r="B78" s="34"/>
      <c r="C78" s="34"/>
      <c r="D78" s="16"/>
      <c r="E78" s="4"/>
      <c r="F78" s="21"/>
    </row>
    <row r="79" spans="1:6" x14ac:dyDescent="0.2">
      <c r="A79" s="18"/>
      <c r="B79" s="24"/>
      <c r="C79" s="24"/>
      <c r="D79" s="16"/>
      <c r="E79" s="4"/>
      <c r="F79" s="21"/>
    </row>
    <row r="81" spans="1:6" x14ac:dyDescent="0.2">
      <c r="A81" s="27" t="s">
        <v>13</v>
      </c>
      <c r="B81" s="26"/>
      <c r="C81" s="27" t="s">
        <v>14</v>
      </c>
      <c r="D81" s="30"/>
      <c r="E81" s="4"/>
      <c r="F81" s="4"/>
    </row>
    <row r="85" spans="1:6" x14ac:dyDescent="0.2">
      <c r="A85" s="27" t="s">
        <v>15</v>
      </c>
      <c r="B85" s="26"/>
      <c r="C85" s="28" t="s">
        <v>14</v>
      </c>
      <c r="D85" s="31"/>
      <c r="E85" s="4"/>
      <c r="F85" s="4"/>
    </row>
    <row r="88" spans="1:6" x14ac:dyDescent="0.2">
      <c r="B88" s="4"/>
      <c r="C88" s="4"/>
      <c r="D88" s="4"/>
      <c r="E88" s="4"/>
      <c r="F88" s="4"/>
    </row>
    <row r="89" spans="1:6" x14ac:dyDescent="0.2">
      <c r="B89" s="4"/>
      <c r="C89" s="4"/>
      <c r="D89" s="4"/>
      <c r="E89" s="4"/>
      <c r="F89" s="4"/>
    </row>
    <row r="90" spans="1:6" x14ac:dyDescent="0.2">
      <c r="A90" s="4"/>
      <c r="B90" s="4"/>
      <c r="C90" s="4"/>
      <c r="D90" s="4"/>
      <c r="E90" s="4"/>
      <c r="F90" s="4"/>
    </row>
    <row r="91" spans="1:6" x14ac:dyDescent="0.2">
      <c r="A91" s="4"/>
      <c r="B91" s="4"/>
      <c r="C91" s="4"/>
      <c r="D91" s="4"/>
      <c r="E91" s="4"/>
      <c r="F91" s="4"/>
    </row>
    <row r="92" spans="1:6" x14ac:dyDescent="0.2">
      <c r="A92" s="4"/>
      <c r="B92" s="4"/>
      <c r="C92" s="4"/>
      <c r="D92" s="4"/>
      <c r="E92" s="4"/>
      <c r="F92" s="4"/>
    </row>
    <row r="93" spans="1:6" x14ac:dyDescent="0.2">
      <c r="A93" s="4"/>
      <c r="B93" s="4"/>
      <c r="C93" s="4"/>
      <c r="D93" s="4"/>
      <c r="E93" s="4"/>
      <c r="F93" s="4"/>
    </row>
    <row r="94" spans="1:6" x14ac:dyDescent="0.2">
      <c r="A94" s="4"/>
      <c r="B94" s="4"/>
      <c r="C94" s="4"/>
      <c r="D94" s="4"/>
      <c r="E94" s="4"/>
      <c r="F94" s="4"/>
    </row>
    <row r="95" spans="1:6" x14ac:dyDescent="0.2">
      <c r="A95" s="4"/>
      <c r="B95" s="4"/>
      <c r="C95" s="4"/>
      <c r="D95" s="4"/>
      <c r="E95" s="4"/>
      <c r="F95" s="4"/>
    </row>
    <row r="96" spans="1:6" x14ac:dyDescent="0.2">
      <c r="A96" s="4"/>
      <c r="B96" s="4"/>
      <c r="C96" s="4"/>
      <c r="D96" s="4"/>
      <c r="E96" s="4"/>
      <c r="F96" s="4"/>
    </row>
    <row r="97" spans="1:6" x14ac:dyDescent="0.2">
      <c r="A97" s="4"/>
      <c r="B97" s="4"/>
      <c r="C97" s="4"/>
      <c r="D97" s="4"/>
      <c r="E97" s="4"/>
      <c r="F97" s="4"/>
    </row>
  </sheetData>
  <sheetProtection password="CB47" sheet="1" objects="1" scenarios="1"/>
  <protectedRanges>
    <protectedRange sqref="E66:F67" name="Range5"/>
    <protectedRange sqref="E48:F52" name="Range3"/>
    <protectedRange sqref="E8:F22" name="Range1"/>
    <protectedRange sqref="E28:F42" name="Range2"/>
    <protectedRange sqref="E58:F60" name="Range4"/>
  </protectedRanges>
  <mergeCells count="13">
    <mergeCell ref="A75:C77"/>
    <mergeCell ref="A68:C68"/>
    <mergeCell ref="A1:B2"/>
    <mergeCell ref="A4:D4"/>
    <mergeCell ref="A6:F6"/>
    <mergeCell ref="A23:C23"/>
    <mergeCell ref="A26:F26"/>
    <mergeCell ref="A43:C43"/>
    <mergeCell ref="A46:F46"/>
    <mergeCell ref="A53:C53"/>
    <mergeCell ref="A56:F56"/>
    <mergeCell ref="A61:C61"/>
    <mergeCell ref="A64:F64"/>
  </mergeCells>
  <pageMargins left="0.70866141732283472" right="0.70866141732283472" top="0.74803149606299213" bottom="0.74803149606299213" header="0.31496062992125984" footer="0.31496062992125984"/>
  <pageSetup paperSize="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Department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Ryan</dc:creator>
  <cp:lastModifiedBy>Patricia Higgins - (DECLG)</cp:lastModifiedBy>
  <cp:lastPrinted>2018-01-30T11:17:45Z</cp:lastPrinted>
  <dcterms:created xsi:type="dcterms:W3CDTF">2016-05-19T10:48:36Z</dcterms:created>
  <dcterms:modified xsi:type="dcterms:W3CDTF">2018-01-31T09:24:24Z</dcterms:modified>
</cp:coreProperties>
</file>