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B778C988-2B9F-4B9A-8AF7-CF3813B1292D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8" i="1" s="1"/>
  <c r="F27" i="1"/>
  <c r="F28" i="1"/>
  <c r="F36" i="1" s="1"/>
  <c r="F68" i="1"/>
  <c r="E68" i="1"/>
  <c r="D68" i="1"/>
  <c r="F53" i="1"/>
  <c r="E53" i="1"/>
  <c r="D53" i="1"/>
  <c r="F46" i="1"/>
  <c r="E46" i="1"/>
  <c r="D46" i="1"/>
  <c r="E36" i="1"/>
  <c r="D36" i="1"/>
  <c r="E18" i="1"/>
  <c r="D18" i="1"/>
  <c r="D71" i="1" l="1"/>
  <c r="F71" i="1"/>
  <c r="E71" i="1"/>
</calcChain>
</file>

<file path=xl/sharedStrings.xml><?xml version="1.0" encoding="utf-8"?>
<sst xmlns="http://schemas.openxmlformats.org/spreadsheetml/2006/main" count="166" uniqueCount="64">
  <si>
    <t>Financial Report</t>
  </si>
  <si>
    <t>DECLG/ Galway City Council Protocol Agreement - Financial Report 2016</t>
  </si>
  <si>
    <t>Category 1 - Homeless Prevention, Tenancy Sustainment and Resettlement Supports</t>
  </si>
  <si>
    <t>Local Authority</t>
  </si>
  <si>
    <t>Project Name</t>
  </si>
  <si>
    <t>Service Provider</t>
  </si>
  <si>
    <t>Initial 2016 Expenditure Estimate</t>
  </si>
  <si>
    <t>Revised Expenditure Estimate                (if applicable)</t>
  </si>
  <si>
    <t>Total Annual Expenditure          (to end of current reporting quarter)</t>
  </si>
  <si>
    <t>Galway City Council</t>
  </si>
  <si>
    <t>Teach na Coirbe Day Centre</t>
  </si>
  <si>
    <t>COPE</t>
  </si>
  <si>
    <t>Tenancy Protection Service</t>
  </si>
  <si>
    <t>Threshold</t>
  </si>
  <si>
    <t>COPE Tenancy Sustainment Services</t>
  </si>
  <si>
    <t>Towards Independence Project</t>
  </si>
  <si>
    <t xml:space="preserve">New Service – Youth Homeless Service </t>
  </si>
  <si>
    <t>Simon</t>
  </si>
  <si>
    <t>GYDS- DePaul Night Stop</t>
  </si>
  <si>
    <t>GYDS</t>
  </si>
  <si>
    <t>Resettlement Service</t>
  </si>
  <si>
    <t>Galway County Council</t>
  </si>
  <si>
    <t>Tenancy Sustainment Officers - Balliansloe Resource Centre</t>
  </si>
  <si>
    <t>Tenancy Sustianment Service</t>
  </si>
  <si>
    <t>Housing First Project</t>
  </si>
  <si>
    <t>SUB TOTALS</t>
  </si>
  <si>
    <t>Category 2 - Emergency Accommodation</t>
  </si>
  <si>
    <t>Fairgreen Mens Hostel</t>
  </si>
  <si>
    <t>Osterly Lodge</t>
  </si>
  <si>
    <t>Rough Sleepers Winter Initative</t>
  </si>
  <si>
    <t>Long Term B &amp; B</t>
  </si>
  <si>
    <t>B&amp;B Galway City</t>
  </si>
  <si>
    <t>Cold Weather Response</t>
  </si>
  <si>
    <t>Coolarne</t>
  </si>
  <si>
    <t>Cuan Mhuire</t>
  </si>
  <si>
    <t>B&amp;B Galway County</t>
  </si>
  <si>
    <t>Roscommon County Council</t>
  </si>
  <si>
    <t>B&amp;B Roscommon County</t>
  </si>
  <si>
    <t>Mayo County Council</t>
  </si>
  <si>
    <t>B&amp;B Mayo County</t>
  </si>
  <si>
    <t>McGoldricks</t>
  </si>
  <si>
    <t>SVDP Units</t>
  </si>
  <si>
    <t>Ballina Emegency Accommodation Units</t>
  </si>
  <si>
    <t>Category 3 - Long-Term Supported Accommodation</t>
  </si>
  <si>
    <t>Mens High Support Housing</t>
  </si>
  <si>
    <t>Womens High Support Housing</t>
  </si>
  <si>
    <t>Market Street</t>
  </si>
  <si>
    <t>St. Vincent de Paul</t>
  </si>
  <si>
    <t>Teach Mhuire</t>
  </si>
  <si>
    <t>Long Term Support</t>
  </si>
  <si>
    <t>Cope Galway/Galway Simon</t>
  </si>
  <si>
    <t>SUBTOTALS</t>
  </si>
  <si>
    <t>Category 4 - Day Services</t>
  </si>
  <si>
    <t>Category 5 - Housing Authority Homeless Services Provision including Administration</t>
  </si>
  <si>
    <t>Homeless Officer Salary</t>
  </si>
  <si>
    <t>Clerical Officer Salary</t>
  </si>
  <si>
    <t>Tenancy Sustainment Officer</t>
  </si>
  <si>
    <t>PASS licence costs, Training, T&amp;S</t>
  </si>
  <si>
    <t>Review</t>
  </si>
  <si>
    <t>Admin Consumable &amp; Meeting Organisation</t>
  </si>
  <si>
    <t>Director of Finance</t>
  </si>
  <si>
    <t>Date</t>
  </si>
  <si>
    <t>Director of Housing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</si>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</sst>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  <xf numFmtId="164" fontId="5" fillId="0" borderId="4" xfId="1" applyNumberFormat="1" applyFont="1" applyFill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5" fillId="0" borderId="3" xfId="0" applyFont="1" applyBorder="1" applyAlignment="1">
      <alignment horizontal="left" wrapText="1"/>
    </xf>
    <xf numFmtId="164" fontId="4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6" fontId="3" fillId="0" borderId="0" xfId="0" applyNumberFormat="1" applyFont="1" applyAlignment="1">
      <alignment horizontal="center"/>
    </xf>
    <xf numFmtId="164" fontId="3" fillId="0" borderId="8" xfId="1" applyNumberFormat="1" applyFont="1" applyFill="1" applyBorder="1" applyAlignment="1">
      <alignment horizont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4" fillId="0" borderId="9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right" wrapText="1"/>
    </xf>
    <xf numFmtId="0" fontId="7" fillId="0" borderId="10" xfId="0" applyFont="1" applyBorder="1" applyAlignment="1">
      <alignment wrapText="1"/>
    </xf>
    <xf numFmtId="164" fontId="3" fillId="0" borderId="10" xfId="0" applyNumberFormat="1" applyFont="1" applyBorder="1" applyAlignment="1">
      <alignment horizontal="center"/>
    </xf>
    <xf numFmtId="0" fontId="3" fillId="0" borderId="10" xfId="0" applyFont="1" applyBorder="1"/>
    <xf numFmtId="0" fontId="4" fillId="0" borderId="6" xfId="0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3" fillId="0" borderId="1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"/>
  <sheetViews>
    <sheetView tabSelected="1" workbookViewId="0">
      <selection activeCell="D80" sqref="D80"/>
    </sheetView>
  </sheetViews>
  <sheetFormatPr defaultColWidth="9.1796875" defaultRowHeight="13.5" x14ac:dyDescent="0.3"/>
  <cols>
    <col min="1" max="1" width="26.81640625" style="1" customWidth="1"/>
    <col min="2" max="2" width="52" style="1" customWidth="1"/>
    <col min="3" max="3" width="28.453125" style="1" customWidth="1"/>
    <col min="4" max="4" width="21.26953125" style="2" customWidth="1"/>
    <col min="5" max="6" width="21.26953125" style="3" customWidth="1"/>
    <col min="7" max="16384" width="9.1796875" style="4"/>
  </cols>
  <sheetData>
    <row r="1" spans="1:6" x14ac:dyDescent="0.3">
      <c r="A1" s="33" t="s">
        <v>0</v>
      </c>
      <c r="B1" s="33"/>
    </row>
    <row r="2" spans="1:6" x14ac:dyDescent="0.3">
      <c r="A2" s="33"/>
      <c r="B2" s="33"/>
    </row>
    <row r="4" spans="1:6" x14ac:dyDescent="0.3">
      <c r="A4" s="34" t="s">
        <v>1</v>
      </c>
      <c r="B4" s="34"/>
      <c r="C4" s="34"/>
      <c r="D4" s="34"/>
    </row>
    <row r="5" spans="1:6" ht="14" thickBot="1" x14ac:dyDescent="0.35">
      <c r="A5" s="5"/>
      <c r="B5" s="4"/>
      <c r="C5" s="4"/>
    </row>
    <row r="6" spans="1:6" ht="14" thickBot="1" x14ac:dyDescent="0.35">
      <c r="A6" s="35" t="s">
        <v>2</v>
      </c>
      <c r="B6" s="36"/>
      <c r="C6" s="36"/>
      <c r="D6" s="36"/>
      <c r="E6" s="36"/>
      <c r="F6" s="36"/>
    </row>
    <row r="7" spans="1:6" ht="54.5" thickBot="1" x14ac:dyDescent="0.35">
      <c r="A7" s="6" t="s">
        <v>3</v>
      </c>
      <c r="B7" s="6" t="s">
        <v>4</v>
      </c>
      <c r="C7" s="6" t="s">
        <v>5</v>
      </c>
      <c r="D7" s="7" t="s">
        <v>6</v>
      </c>
      <c r="E7" s="7" t="s">
        <v>7</v>
      </c>
      <c r="F7" s="8" t="s">
        <v>8</v>
      </c>
    </row>
    <row r="8" spans="1:6" x14ac:dyDescent="0.3">
      <c r="A8" s="9" t="s">
        <v>9</v>
      </c>
      <c r="B8" s="10" t="s">
        <v>10</v>
      </c>
      <c r="C8" s="11" t="s">
        <v>11</v>
      </c>
      <c r="D8" s="12">
        <v>206448</v>
      </c>
      <c r="E8" s="13">
        <v>206448</v>
      </c>
      <c r="F8" s="13">
        <v>206448</v>
      </c>
    </row>
    <row r="9" spans="1:6" x14ac:dyDescent="0.3">
      <c r="A9" s="9" t="s">
        <v>9</v>
      </c>
      <c r="B9" s="10" t="s">
        <v>12</v>
      </c>
      <c r="C9" s="14" t="s">
        <v>13</v>
      </c>
      <c r="D9" s="12">
        <v>65000</v>
      </c>
      <c r="E9" s="13">
        <v>65000</v>
      </c>
      <c r="F9" s="13">
        <v>65000</v>
      </c>
    </row>
    <row r="10" spans="1:6" x14ac:dyDescent="0.3">
      <c r="A10" s="9" t="s">
        <v>9</v>
      </c>
      <c r="B10" s="11" t="s">
        <v>14</v>
      </c>
      <c r="C10" s="14" t="s">
        <v>11</v>
      </c>
      <c r="D10" s="12">
        <v>105541</v>
      </c>
      <c r="E10" s="13">
        <v>122058</v>
      </c>
      <c r="F10" s="13">
        <v>122058</v>
      </c>
    </row>
    <row r="11" spans="1:6" x14ac:dyDescent="0.3">
      <c r="A11" s="9" t="s">
        <v>9</v>
      </c>
      <c r="B11" s="15" t="s">
        <v>15</v>
      </c>
      <c r="C11" s="14" t="s">
        <v>11</v>
      </c>
      <c r="D11" s="12">
        <v>42767</v>
      </c>
      <c r="E11" s="13">
        <v>42767</v>
      </c>
      <c r="F11" s="13">
        <v>42767</v>
      </c>
    </row>
    <row r="12" spans="1:6" x14ac:dyDescent="0.3">
      <c r="A12" s="9" t="s">
        <v>9</v>
      </c>
      <c r="B12" s="11" t="s">
        <v>16</v>
      </c>
      <c r="C12" s="14" t="s">
        <v>17</v>
      </c>
      <c r="D12" s="12">
        <v>35216</v>
      </c>
      <c r="E12" s="13">
        <v>43336</v>
      </c>
      <c r="F12" s="13">
        <v>43336</v>
      </c>
    </row>
    <row r="13" spans="1:6" x14ac:dyDescent="0.3">
      <c r="A13" s="9" t="s">
        <v>9</v>
      </c>
      <c r="B13" s="14" t="s">
        <v>18</v>
      </c>
      <c r="C13" s="14" t="s">
        <v>19</v>
      </c>
      <c r="D13" s="12">
        <v>67000</v>
      </c>
      <c r="E13" s="13">
        <v>0</v>
      </c>
      <c r="F13" s="13">
        <v>0</v>
      </c>
    </row>
    <row r="14" spans="1:6" x14ac:dyDescent="0.3">
      <c r="A14" s="9" t="s">
        <v>9</v>
      </c>
      <c r="B14" s="16" t="s">
        <v>20</v>
      </c>
      <c r="C14" s="16" t="s">
        <v>17</v>
      </c>
      <c r="D14" s="12">
        <v>375905</v>
      </c>
      <c r="E14" s="13">
        <v>374731</v>
      </c>
      <c r="F14" s="13">
        <v>374731</v>
      </c>
    </row>
    <row r="15" spans="1:6" ht="12.75" customHeight="1" x14ac:dyDescent="0.3">
      <c r="A15" s="9" t="s">
        <v>21</v>
      </c>
      <c r="B15" s="16" t="s">
        <v>22</v>
      </c>
      <c r="C15" s="16" t="s">
        <v>17</v>
      </c>
      <c r="D15" s="12">
        <v>67987</v>
      </c>
      <c r="E15" s="13">
        <v>56250</v>
      </c>
      <c r="F15" s="13">
        <v>56250</v>
      </c>
    </row>
    <row r="16" spans="1:6" ht="12.75" customHeight="1" x14ac:dyDescent="0.3">
      <c r="A16" s="9" t="s">
        <v>9</v>
      </c>
      <c r="B16" s="16" t="s">
        <v>23</v>
      </c>
      <c r="C16" s="16" t="s">
        <v>17</v>
      </c>
      <c r="D16" s="12">
        <v>70920</v>
      </c>
      <c r="E16" s="13">
        <v>70920</v>
      </c>
      <c r="F16" s="13">
        <f>70578</f>
        <v>70578</v>
      </c>
    </row>
    <row r="17" spans="1:6" x14ac:dyDescent="0.3">
      <c r="A17" s="9" t="s">
        <v>21</v>
      </c>
      <c r="B17" s="16" t="s">
        <v>24</v>
      </c>
      <c r="C17" s="16" t="s">
        <v>17</v>
      </c>
      <c r="D17" s="12">
        <v>21334</v>
      </c>
      <c r="E17" s="13">
        <v>0</v>
      </c>
      <c r="F17" s="13">
        <v>0</v>
      </c>
    </row>
    <row r="18" spans="1:6" x14ac:dyDescent="0.3">
      <c r="A18" s="37" t="s">
        <v>25</v>
      </c>
      <c r="B18" s="38"/>
      <c r="C18" s="38"/>
      <c r="D18" s="17">
        <f>SUM(D8:D17)</f>
        <v>1058118</v>
      </c>
      <c r="E18" s="17">
        <f>SUM(E8:E17)</f>
        <v>981510</v>
      </c>
      <c r="F18" s="17">
        <f>SUM(F8:F17)</f>
        <v>981168</v>
      </c>
    </row>
    <row r="19" spans="1:6" x14ac:dyDescent="0.3">
      <c r="A19" s="4"/>
      <c r="B19" s="18"/>
      <c r="C19" s="18"/>
      <c r="E19" s="19"/>
      <c r="F19" s="19"/>
    </row>
    <row r="20" spans="1:6" ht="14" thickBot="1" x14ac:dyDescent="0.35">
      <c r="A20" s="4"/>
      <c r="B20" s="4"/>
      <c r="C20" s="4"/>
    </row>
    <row r="21" spans="1:6" ht="14" thickBot="1" x14ac:dyDescent="0.35">
      <c r="A21" s="35" t="s">
        <v>26</v>
      </c>
      <c r="B21" s="36"/>
      <c r="C21" s="36"/>
      <c r="D21" s="36"/>
      <c r="E21" s="36"/>
      <c r="F21" s="36"/>
    </row>
    <row r="22" spans="1:6" ht="54.5" thickBot="1" x14ac:dyDescent="0.35">
      <c r="A22" s="6" t="s">
        <v>3</v>
      </c>
      <c r="B22" s="6" t="s">
        <v>4</v>
      </c>
      <c r="C22" s="6" t="s">
        <v>5</v>
      </c>
      <c r="D22" s="7" t="s">
        <v>6</v>
      </c>
      <c r="E22" s="7" t="s">
        <v>7</v>
      </c>
      <c r="F22" s="8" t="s">
        <v>8</v>
      </c>
    </row>
    <row r="23" spans="1:6" x14ac:dyDescent="0.3">
      <c r="A23" s="9" t="s">
        <v>9</v>
      </c>
      <c r="B23" s="9" t="s">
        <v>27</v>
      </c>
      <c r="C23" s="9" t="s">
        <v>11</v>
      </c>
      <c r="D23" s="12">
        <v>212947</v>
      </c>
      <c r="E23" s="13">
        <v>212947</v>
      </c>
      <c r="F23" s="13">
        <v>212947</v>
      </c>
    </row>
    <row r="24" spans="1:6" x14ac:dyDescent="0.3">
      <c r="A24" s="9" t="s">
        <v>9</v>
      </c>
      <c r="B24" s="9" t="s">
        <v>28</v>
      </c>
      <c r="C24" s="9" t="s">
        <v>11</v>
      </c>
      <c r="D24" s="12">
        <v>115965</v>
      </c>
      <c r="E24" s="13">
        <v>115965</v>
      </c>
      <c r="F24" s="13">
        <v>115965</v>
      </c>
    </row>
    <row r="25" spans="1:6" x14ac:dyDescent="0.3">
      <c r="A25" s="9" t="s">
        <v>9</v>
      </c>
      <c r="B25" s="9" t="s">
        <v>29</v>
      </c>
      <c r="C25" s="9" t="s">
        <v>11</v>
      </c>
      <c r="D25" s="12">
        <v>108000</v>
      </c>
      <c r="E25" s="13">
        <v>138655</v>
      </c>
      <c r="F25" s="13">
        <v>138655</v>
      </c>
    </row>
    <row r="26" spans="1:6" x14ac:dyDescent="0.3">
      <c r="A26" s="9" t="s">
        <v>9</v>
      </c>
      <c r="B26" s="9" t="s">
        <v>30</v>
      </c>
      <c r="C26" s="9" t="s">
        <v>9</v>
      </c>
      <c r="D26" s="12">
        <v>250000</v>
      </c>
      <c r="E26" s="20">
        <v>0</v>
      </c>
      <c r="F26" s="20">
        <v>0</v>
      </c>
    </row>
    <row r="27" spans="1:6" x14ac:dyDescent="0.3">
      <c r="A27" s="9" t="s">
        <v>9</v>
      </c>
      <c r="B27" s="9" t="s">
        <v>31</v>
      </c>
      <c r="C27" s="9" t="s">
        <v>9</v>
      </c>
      <c r="D27" s="12">
        <v>200000</v>
      </c>
      <c r="E27" s="13">
        <v>237985</v>
      </c>
      <c r="F27" s="13">
        <f>297468-3713-5550</f>
        <v>288205</v>
      </c>
    </row>
    <row r="28" spans="1:6" x14ac:dyDescent="0.3">
      <c r="A28" s="9" t="s">
        <v>9</v>
      </c>
      <c r="B28" s="9" t="s">
        <v>32</v>
      </c>
      <c r="C28" s="9" t="s">
        <v>11</v>
      </c>
      <c r="D28" s="12">
        <v>30000</v>
      </c>
      <c r="E28" s="20">
        <v>77216</v>
      </c>
      <c r="F28" s="20">
        <f>76485-40000</f>
        <v>36485</v>
      </c>
    </row>
    <row r="29" spans="1:6" x14ac:dyDescent="0.3">
      <c r="A29" s="9" t="s">
        <v>21</v>
      </c>
      <c r="B29" s="9" t="s">
        <v>33</v>
      </c>
      <c r="C29" s="9" t="s">
        <v>34</v>
      </c>
      <c r="D29" s="12">
        <v>111230</v>
      </c>
      <c r="E29" s="13">
        <v>100107</v>
      </c>
      <c r="F29" s="13">
        <v>100107</v>
      </c>
    </row>
    <row r="30" spans="1:6" x14ac:dyDescent="0.3">
      <c r="A30" s="9" t="s">
        <v>21</v>
      </c>
      <c r="B30" s="9" t="s">
        <v>35</v>
      </c>
      <c r="C30" s="9" t="s">
        <v>21</v>
      </c>
      <c r="D30" s="12">
        <v>40000</v>
      </c>
      <c r="E30" s="13">
        <v>288083</v>
      </c>
      <c r="F30" s="13">
        <v>302601</v>
      </c>
    </row>
    <row r="31" spans="1:6" x14ac:dyDescent="0.3">
      <c r="A31" s="9" t="s">
        <v>36</v>
      </c>
      <c r="B31" s="9" t="s">
        <v>37</v>
      </c>
      <c r="C31" s="9" t="s">
        <v>36</v>
      </c>
      <c r="D31" s="12">
        <v>15000</v>
      </c>
      <c r="E31" s="13">
        <v>29483</v>
      </c>
      <c r="F31" s="13">
        <v>27923</v>
      </c>
    </row>
    <row r="32" spans="1:6" x14ac:dyDescent="0.3">
      <c r="A32" s="9" t="s">
        <v>38</v>
      </c>
      <c r="B32" s="9" t="s">
        <v>39</v>
      </c>
      <c r="C32" s="9" t="s">
        <v>38</v>
      </c>
      <c r="D32" s="12">
        <v>7461</v>
      </c>
      <c r="E32" s="13">
        <v>14318</v>
      </c>
      <c r="F32" s="13">
        <v>13725</v>
      </c>
    </row>
    <row r="33" spans="1:6" x14ac:dyDescent="0.3">
      <c r="A33" s="9" t="s">
        <v>38</v>
      </c>
      <c r="B33" s="9" t="s">
        <v>40</v>
      </c>
      <c r="C33" s="9" t="s">
        <v>38</v>
      </c>
      <c r="D33" s="12">
        <v>4501</v>
      </c>
      <c r="E33" s="13">
        <v>4050</v>
      </c>
      <c r="F33" s="13">
        <v>4050</v>
      </c>
    </row>
    <row r="34" spans="1:6" x14ac:dyDescent="0.3">
      <c r="A34" s="9" t="s">
        <v>38</v>
      </c>
      <c r="B34" s="9" t="s">
        <v>41</v>
      </c>
      <c r="C34" s="9" t="s">
        <v>38</v>
      </c>
      <c r="D34" s="12">
        <v>17160</v>
      </c>
      <c r="E34" s="20">
        <v>0</v>
      </c>
      <c r="F34" s="20">
        <v>0</v>
      </c>
    </row>
    <row r="35" spans="1:6" x14ac:dyDescent="0.3">
      <c r="A35" s="9" t="s">
        <v>38</v>
      </c>
      <c r="B35" s="9" t="s">
        <v>42</v>
      </c>
      <c r="C35" s="9" t="s">
        <v>38</v>
      </c>
      <c r="D35" s="12">
        <v>3500</v>
      </c>
      <c r="E35" s="20">
        <v>3565</v>
      </c>
      <c r="F35" s="20">
        <v>3565</v>
      </c>
    </row>
    <row r="36" spans="1:6" x14ac:dyDescent="0.3">
      <c r="A36" s="37" t="s">
        <v>25</v>
      </c>
      <c r="B36" s="38"/>
      <c r="C36" s="38"/>
      <c r="D36" s="17">
        <f>SUM(D23:D35)</f>
        <v>1115764</v>
      </c>
      <c r="E36" s="17">
        <f t="shared" ref="E36:F36" si="0">SUM(E23:E35)</f>
        <v>1222374</v>
      </c>
      <c r="F36" s="17">
        <f t="shared" si="0"/>
        <v>1244228</v>
      </c>
    </row>
    <row r="37" spans="1:6" x14ac:dyDescent="0.3">
      <c r="B37" s="21"/>
      <c r="C37" s="21"/>
      <c r="E37" s="19"/>
      <c r="F37" s="19"/>
    </row>
    <row r="38" spans="1:6" ht="14" thickBot="1" x14ac:dyDescent="0.35">
      <c r="B38" s="22"/>
      <c r="C38" s="22"/>
    </row>
    <row r="39" spans="1:6" ht="14" thickBot="1" x14ac:dyDescent="0.35">
      <c r="A39" s="35" t="s">
        <v>43</v>
      </c>
      <c r="B39" s="36"/>
      <c r="C39" s="36"/>
      <c r="D39" s="36"/>
      <c r="E39" s="36"/>
      <c r="F39" s="36"/>
    </row>
    <row r="40" spans="1:6" ht="54.5" thickBot="1" x14ac:dyDescent="0.35">
      <c r="A40" s="6" t="s">
        <v>3</v>
      </c>
      <c r="B40" s="6" t="s">
        <v>4</v>
      </c>
      <c r="C40" s="6" t="s">
        <v>5</v>
      </c>
      <c r="D40" s="7" t="s">
        <v>6</v>
      </c>
      <c r="E40" s="7" t="s">
        <v>7</v>
      </c>
      <c r="F40" s="8" t="s">
        <v>8</v>
      </c>
    </row>
    <row r="41" spans="1:6" x14ac:dyDescent="0.3">
      <c r="A41" s="9" t="s">
        <v>9</v>
      </c>
      <c r="B41" s="9" t="s">
        <v>44</v>
      </c>
      <c r="C41" s="9" t="s">
        <v>17</v>
      </c>
      <c r="D41" s="12">
        <v>72011</v>
      </c>
      <c r="E41" s="13">
        <v>72011</v>
      </c>
      <c r="F41" s="13">
        <v>72011</v>
      </c>
    </row>
    <row r="42" spans="1:6" x14ac:dyDescent="0.3">
      <c r="A42" s="9" t="s">
        <v>9</v>
      </c>
      <c r="B42" s="9" t="s">
        <v>45</v>
      </c>
      <c r="C42" s="9" t="s">
        <v>17</v>
      </c>
      <c r="D42" s="12">
        <v>61578</v>
      </c>
      <c r="E42" s="13">
        <v>61578</v>
      </c>
      <c r="F42" s="13">
        <v>61578</v>
      </c>
    </row>
    <row r="43" spans="1:6" x14ac:dyDescent="0.3">
      <c r="A43" s="9" t="s">
        <v>9</v>
      </c>
      <c r="B43" s="9" t="s">
        <v>46</v>
      </c>
      <c r="C43" s="9" t="s">
        <v>47</v>
      </c>
      <c r="D43" s="12">
        <v>43483</v>
      </c>
      <c r="E43" s="13">
        <v>43484</v>
      </c>
      <c r="F43" s="13">
        <v>43484</v>
      </c>
    </row>
    <row r="44" spans="1:6" x14ac:dyDescent="0.3">
      <c r="A44" s="9" t="s">
        <v>9</v>
      </c>
      <c r="B44" s="9" t="s">
        <v>48</v>
      </c>
      <c r="C44" s="9" t="s">
        <v>34</v>
      </c>
      <c r="D44" s="12">
        <v>50060</v>
      </c>
      <c r="E44" s="13">
        <v>50060</v>
      </c>
      <c r="F44" s="13">
        <v>50060</v>
      </c>
    </row>
    <row r="45" spans="1:6" x14ac:dyDescent="0.3">
      <c r="A45" s="9" t="s">
        <v>9</v>
      </c>
      <c r="B45" s="9" t="s">
        <v>49</v>
      </c>
      <c r="C45" s="9" t="s">
        <v>50</v>
      </c>
      <c r="D45" s="12">
        <v>12000</v>
      </c>
      <c r="E45" s="20">
        <v>0</v>
      </c>
      <c r="F45" s="20">
        <v>0</v>
      </c>
    </row>
    <row r="46" spans="1:6" x14ac:dyDescent="0.3">
      <c r="A46" s="31" t="s">
        <v>51</v>
      </c>
      <c r="B46" s="32"/>
      <c r="C46" s="32"/>
      <c r="D46" s="17">
        <f>SUM(D41:D45)</f>
        <v>239132</v>
      </c>
      <c r="E46" s="17">
        <f t="shared" ref="E46:F46" si="1">SUM(E41:E45)</f>
        <v>227133</v>
      </c>
      <c r="F46" s="17">
        <f t="shared" si="1"/>
        <v>227133</v>
      </c>
    </row>
    <row r="47" spans="1:6" x14ac:dyDescent="0.3">
      <c r="B47" s="21"/>
      <c r="C47" s="21"/>
      <c r="E47" s="19"/>
    </row>
    <row r="48" spans="1:6" ht="14" thickBot="1" x14ac:dyDescent="0.35"/>
    <row r="49" spans="1:6" ht="14" thickBot="1" x14ac:dyDescent="0.35">
      <c r="A49" s="35" t="s">
        <v>52</v>
      </c>
      <c r="B49" s="36"/>
      <c r="C49" s="36"/>
      <c r="D49" s="36"/>
      <c r="E49" s="36"/>
      <c r="F49" s="36"/>
    </row>
    <row r="50" spans="1:6" ht="54.5" thickBot="1" x14ac:dyDescent="0.35">
      <c r="A50" s="6" t="s">
        <v>3</v>
      </c>
      <c r="B50" s="6" t="s">
        <v>4</v>
      </c>
      <c r="C50" s="6" t="s">
        <v>5</v>
      </c>
      <c r="D50" s="7" t="s">
        <v>6</v>
      </c>
      <c r="E50" s="7" t="s">
        <v>7</v>
      </c>
      <c r="F50" s="8" t="s">
        <v>8</v>
      </c>
    </row>
    <row r="51" spans="1:6" x14ac:dyDescent="0.3">
      <c r="A51" s="9" t="s">
        <v>9</v>
      </c>
      <c r="B51" s="10" t="s">
        <v>10</v>
      </c>
      <c r="C51" s="11" t="s">
        <v>11</v>
      </c>
      <c r="D51" s="12">
        <v>103162</v>
      </c>
      <c r="E51" s="13">
        <v>103162</v>
      </c>
      <c r="F51" s="13">
        <v>103162</v>
      </c>
    </row>
    <row r="52" spans="1:6" x14ac:dyDescent="0.3">
      <c r="A52" s="9"/>
      <c r="B52" s="9"/>
      <c r="C52" s="9"/>
      <c r="D52" s="12"/>
      <c r="E52" s="13"/>
      <c r="F52" s="13"/>
    </row>
    <row r="53" spans="1:6" x14ac:dyDescent="0.3">
      <c r="A53" s="31" t="s">
        <v>51</v>
      </c>
      <c r="B53" s="32"/>
      <c r="C53" s="32"/>
      <c r="D53" s="17">
        <f>SUM(D51:D52)</f>
        <v>103162</v>
      </c>
      <c r="E53" s="17">
        <f t="shared" ref="E53:F53" si="2">SUM(E51:E52)</f>
        <v>103162</v>
      </c>
      <c r="F53" s="17">
        <f t="shared" si="2"/>
        <v>103162</v>
      </c>
    </row>
    <row r="54" spans="1:6" x14ac:dyDescent="0.3">
      <c r="B54" s="21"/>
      <c r="C54" s="21"/>
      <c r="E54" s="19"/>
    </row>
    <row r="55" spans="1:6" ht="14" thickBot="1" x14ac:dyDescent="0.35"/>
    <row r="56" spans="1:6" ht="14" thickBot="1" x14ac:dyDescent="0.35">
      <c r="A56" s="35" t="s">
        <v>53</v>
      </c>
      <c r="B56" s="36"/>
      <c r="C56" s="36"/>
      <c r="D56" s="36"/>
      <c r="E56" s="36"/>
      <c r="F56" s="36"/>
    </row>
    <row r="57" spans="1:6" ht="54.5" thickBot="1" x14ac:dyDescent="0.35">
      <c r="A57" s="6" t="s">
        <v>3</v>
      </c>
      <c r="B57" s="6" t="s">
        <v>4</v>
      </c>
      <c r="C57" s="6" t="s">
        <v>5</v>
      </c>
      <c r="D57" s="7" t="s">
        <v>6</v>
      </c>
      <c r="E57" s="7" t="s">
        <v>7</v>
      </c>
      <c r="F57" s="8" t="s">
        <v>8</v>
      </c>
    </row>
    <row r="58" spans="1:6" x14ac:dyDescent="0.3">
      <c r="A58" s="9" t="s">
        <v>9</v>
      </c>
      <c r="B58" s="9" t="s">
        <v>54</v>
      </c>
      <c r="C58" s="9" t="s">
        <v>9</v>
      </c>
      <c r="D58" s="12">
        <v>61600</v>
      </c>
      <c r="E58" s="20">
        <v>61600</v>
      </c>
      <c r="F58" s="20">
        <v>61600</v>
      </c>
    </row>
    <row r="59" spans="1:6" x14ac:dyDescent="0.3">
      <c r="A59" s="9" t="s">
        <v>9</v>
      </c>
      <c r="B59" s="9" t="s">
        <v>55</v>
      </c>
      <c r="C59" s="9" t="s">
        <v>9</v>
      </c>
      <c r="D59" s="12">
        <v>36000</v>
      </c>
      <c r="E59" s="20">
        <v>36000</v>
      </c>
      <c r="F59" s="20">
        <v>36000</v>
      </c>
    </row>
    <row r="60" spans="1:6" x14ac:dyDescent="0.3">
      <c r="A60" s="9" t="s">
        <v>38</v>
      </c>
      <c r="B60" s="9" t="s">
        <v>54</v>
      </c>
      <c r="C60" s="9" t="s">
        <v>38</v>
      </c>
      <c r="D60" s="12">
        <v>30000</v>
      </c>
      <c r="E60" s="20">
        <v>0</v>
      </c>
      <c r="F60" s="20">
        <v>0</v>
      </c>
    </row>
    <row r="61" spans="1:6" x14ac:dyDescent="0.3">
      <c r="A61" s="9" t="s">
        <v>38</v>
      </c>
      <c r="B61" s="9" t="s">
        <v>55</v>
      </c>
      <c r="C61" s="9" t="s">
        <v>38</v>
      </c>
      <c r="D61" s="12">
        <v>27000</v>
      </c>
      <c r="E61" s="20">
        <v>0</v>
      </c>
      <c r="F61" s="20">
        <v>0</v>
      </c>
    </row>
    <row r="62" spans="1:6" x14ac:dyDescent="0.3">
      <c r="A62" s="9" t="s">
        <v>38</v>
      </c>
      <c r="B62" s="16" t="s">
        <v>56</v>
      </c>
      <c r="C62" s="16" t="s">
        <v>38</v>
      </c>
      <c r="D62" s="12">
        <v>45000</v>
      </c>
      <c r="E62" s="20">
        <v>0</v>
      </c>
      <c r="F62" s="20">
        <v>0</v>
      </c>
    </row>
    <row r="63" spans="1:6" x14ac:dyDescent="0.3">
      <c r="A63" s="9" t="s">
        <v>9</v>
      </c>
      <c r="B63" s="9" t="s">
        <v>57</v>
      </c>
      <c r="C63" s="9" t="s">
        <v>9</v>
      </c>
      <c r="D63" s="12">
        <v>2500</v>
      </c>
      <c r="E63" s="20">
        <v>3713</v>
      </c>
      <c r="F63" s="20">
        <v>0</v>
      </c>
    </row>
    <row r="64" spans="1:6" x14ac:dyDescent="0.3">
      <c r="A64" s="9" t="s">
        <v>38</v>
      </c>
      <c r="B64" s="9" t="s">
        <v>57</v>
      </c>
      <c r="C64" s="9" t="s">
        <v>38</v>
      </c>
      <c r="D64" s="12">
        <v>500</v>
      </c>
      <c r="E64" s="20">
        <v>0</v>
      </c>
      <c r="F64" s="20">
        <v>3713</v>
      </c>
    </row>
    <row r="65" spans="1:6" x14ac:dyDescent="0.3">
      <c r="A65" s="9" t="s">
        <v>9</v>
      </c>
      <c r="B65" s="9" t="s">
        <v>58</v>
      </c>
      <c r="C65" s="9" t="s">
        <v>9</v>
      </c>
      <c r="D65" s="12">
        <v>15000</v>
      </c>
      <c r="E65" s="20">
        <v>0</v>
      </c>
      <c r="F65" s="20">
        <v>0</v>
      </c>
    </row>
    <row r="66" spans="1:6" x14ac:dyDescent="0.3">
      <c r="A66" s="9" t="s">
        <v>9</v>
      </c>
      <c r="B66" s="9" t="s">
        <v>59</v>
      </c>
      <c r="C66" s="9" t="s">
        <v>9</v>
      </c>
      <c r="D66" s="12">
        <v>5000</v>
      </c>
      <c r="E66" s="20">
        <v>0</v>
      </c>
      <c r="F66" s="20">
        <v>0</v>
      </c>
    </row>
    <row r="67" spans="1:6" x14ac:dyDescent="0.3">
      <c r="A67" s="9" t="s">
        <v>38</v>
      </c>
      <c r="B67" s="9" t="s">
        <v>59</v>
      </c>
      <c r="C67" s="9" t="s">
        <v>38</v>
      </c>
      <c r="D67" s="12">
        <v>4000</v>
      </c>
      <c r="E67" s="20">
        <v>4005</v>
      </c>
      <c r="F67" s="20">
        <v>4005</v>
      </c>
    </row>
    <row r="68" spans="1:6" x14ac:dyDescent="0.3">
      <c r="A68" s="31" t="s">
        <v>51</v>
      </c>
      <c r="B68" s="32"/>
      <c r="C68" s="32"/>
      <c r="D68" s="17">
        <f>SUM(D58:D67)</f>
        <v>226600</v>
      </c>
      <c r="E68" s="17">
        <f t="shared" ref="E68:F68" si="3">SUM(E58:E67)</f>
        <v>105318</v>
      </c>
      <c r="F68" s="17">
        <f t="shared" si="3"/>
        <v>105318</v>
      </c>
    </row>
    <row r="69" spans="1:6" x14ac:dyDescent="0.3">
      <c r="A69" s="23"/>
      <c r="B69" s="23"/>
      <c r="C69" s="24"/>
      <c r="D69" s="25"/>
      <c r="E69" s="25"/>
      <c r="F69" s="25"/>
    </row>
    <row r="70" spans="1:6" ht="14" thickBot="1" x14ac:dyDescent="0.35">
      <c r="A70" s="24"/>
      <c r="B70" s="24"/>
      <c r="C70" s="24"/>
      <c r="D70" s="25"/>
      <c r="E70" s="25"/>
      <c r="F70" s="25"/>
    </row>
    <row r="71" spans="1:6" ht="14" thickBot="1" x14ac:dyDescent="0.35">
      <c r="A71" s="24"/>
      <c r="B71" s="24"/>
      <c r="C71" s="24"/>
      <c r="D71" s="26">
        <f>D18+D36+D46+D53+D68</f>
        <v>2742776</v>
      </c>
      <c r="E71" s="26">
        <f>E18+E36+E46+E53+E68</f>
        <v>2639497</v>
      </c>
      <c r="F71" s="26">
        <f>F18+F36+F46+F53+F68</f>
        <v>2661009</v>
      </c>
    </row>
    <row r="72" spans="1:6" x14ac:dyDescent="0.3">
      <c r="B72" s="24"/>
      <c r="C72" s="24"/>
      <c r="E72" s="4"/>
    </row>
    <row r="73" spans="1:6" x14ac:dyDescent="0.3">
      <c r="F73" s="2" t="s">
        <v>63</v>
      </c>
    </row>
    <row r="74" spans="1:6" x14ac:dyDescent="0.3">
      <c r="A74" s="27" t="s">
        <v>60</v>
      </c>
      <c r="B74" s="28"/>
      <c r="C74" s="27" t="s">
        <v>61</v>
      </c>
      <c r="D74" s="29"/>
      <c r="E74" s="4"/>
      <c r="F74" s="4" t="s">
        <v>63</v>
      </c>
    </row>
    <row r="75" spans="1:6" x14ac:dyDescent="0.3">
      <c r="F75" s="3" t="s">
        <v>63</v>
      </c>
    </row>
    <row r="77" spans="1:6" x14ac:dyDescent="0.3">
      <c r="A77" s="27" t="s">
        <v>62</v>
      </c>
      <c r="B77" s="28"/>
      <c r="C77" s="27" t="s">
        <v>61</v>
      </c>
      <c r="D77" s="30"/>
      <c r="E77" s="4"/>
      <c r="F77" s="4"/>
    </row>
    <row r="80" spans="1:6" x14ac:dyDescent="0.3">
      <c r="B80" s="4"/>
      <c r="C80" s="4"/>
      <c r="D80" s="4"/>
      <c r="E80" s="4"/>
      <c r="F80" s="4"/>
    </row>
    <row r="81" spans="1:6" x14ac:dyDescent="0.3">
      <c r="B81" s="4"/>
      <c r="C81" s="4"/>
      <c r="D81" s="4"/>
      <c r="E81" s="4"/>
      <c r="F81" s="4"/>
    </row>
    <row r="82" spans="1:6" x14ac:dyDescent="0.3">
      <c r="A82" s="4"/>
      <c r="B82" s="4"/>
      <c r="C82" s="4"/>
      <c r="D82" s="4"/>
      <c r="E82" s="4"/>
      <c r="F82" s="4"/>
    </row>
    <row r="83" spans="1:6" x14ac:dyDescent="0.3">
      <c r="A83" s="4"/>
      <c r="B83" s="4"/>
      <c r="C83" s="4"/>
      <c r="D83" s="4"/>
      <c r="E83" s="4"/>
      <c r="F83" s="4"/>
    </row>
    <row r="84" spans="1:6" x14ac:dyDescent="0.3">
      <c r="A84" s="4"/>
      <c r="B84" s="4"/>
      <c r="C84" s="4"/>
      <c r="D84" s="4"/>
      <c r="E84" s="4"/>
      <c r="F84" s="4"/>
    </row>
    <row r="85" spans="1:6" x14ac:dyDescent="0.3">
      <c r="A85" s="4"/>
      <c r="B85" s="4"/>
      <c r="C85" s="4"/>
      <c r="D85" s="4"/>
      <c r="E85" s="4"/>
      <c r="F85" s="4"/>
    </row>
    <row r="86" spans="1:6" x14ac:dyDescent="0.3">
      <c r="A86" s="4"/>
      <c r="B86" s="4"/>
      <c r="C86" s="4"/>
      <c r="D86" s="4"/>
      <c r="E86" s="4"/>
      <c r="F86" s="4"/>
    </row>
    <row r="87" spans="1:6" x14ac:dyDescent="0.3">
      <c r="A87" s="4"/>
      <c r="B87" s="4"/>
      <c r="C87" s="4"/>
      <c r="D87" s="4"/>
      <c r="E87" s="4"/>
      <c r="F87" s="4"/>
    </row>
    <row r="88" spans="1:6" x14ac:dyDescent="0.3">
      <c r="A88" s="4"/>
      <c r="B88" s="4"/>
      <c r="C88" s="4"/>
      <c r="D88" s="4"/>
      <c r="E88" s="4"/>
      <c r="F88" s="4"/>
    </row>
    <row r="89" spans="1:6" x14ac:dyDescent="0.3">
      <c r="A89" s="4"/>
      <c r="B89" s="4"/>
      <c r="C89" s="4"/>
      <c r="D89" s="4"/>
      <c r="E89" s="4"/>
      <c r="F89" s="4"/>
    </row>
  </sheetData>
  <protectedRanges>
    <protectedRange sqref="E58:F67" name="Range5"/>
    <protectedRange sqref="E41:F45" name="Range3"/>
    <protectedRange sqref="E8:F17 E51:F51" name="Range1"/>
    <protectedRange sqref="E23:F35" name="Range2"/>
    <protectedRange sqref="D52:F52" name="Range4"/>
  </protectedRanges>
  <mergeCells count="12">
    <mergeCell ref="A68:C68"/>
    <mergeCell ref="A1:B2"/>
    <mergeCell ref="A4:D4"/>
    <mergeCell ref="A6:F6"/>
    <mergeCell ref="A18:C18"/>
    <mergeCell ref="A21:F21"/>
    <mergeCell ref="A36:C36"/>
    <mergeCell ref="A39:F39"/>
    <mergeCell ref="A46:C46"/>
    <mergeCell ref="A49:F49"/>
    <mergeCell ref="A53:C53"/>
    <mergeCell ref="A56:F56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2026-08-04T10:31:41Z</dcterms:created>
  <dcterms:modified xsi:type="dcterms:W3CDTF">2026-08-04T10:31:45Z</dcterms:modified>
</cp:coreProperties>
</file>