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6F27969-2E14-428E-91C1-1EB5BCB86305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 - Summary of S10 Exp" sheetId="1" r:id="rId1"/>
  </sheets>
  <externalReferences>
    <externalReference r:id="rId2"/>
  </externalReferences>
  <definedNames>
    <definedName name="__REV_Exp_Enq_Basic__incl_Accru_">'[1]Marpaul Accural'!$A$1:$AC$21</definedName>
    <definedName name="__REV_Exp_Enq_Basic__incl_Accru_account">'[1]Marpaul Accural'!$B$2:$B$21</definedName>
    <definedName name="__REV_Exp_Enq_Basic__incl_Accru_amount">'[1]Marpaul Accural'!$M$2:$M$21</definedName>
    <definedName name="__REV_Exp_Enq_Basic__incl_Accru_apar_id">'[1]Marpaul Accural'!$H$2:$H$21</definedName>
    <definedName name="__REV_Exp_Enq_Basic__incl_Accru_apar_type">'[1]Marpaul Accural'!$N$2:$N$21</definedName>
    <definedName name="__REV_Exp_Enq_Basic__incl_Accru_att_1_id">'[1]Marpaul Accural'!$O$2:$O$21</definedName>
    <definedName name="__REV_Exp_Enq_Basic__incl_Accru_att_2_id">'[1]Marpaul Accural'!$P$2:$P$21</definedName>
    <definedName name="__REV_Exp_Enq_Basic__incl_Accru_att_3_id">'[1]Marpaul Accural'!$Q$2:$Q$21</definedName>
    <definedName name="__REV_Exp_Enq_Basic__incl_Accru_att_4_id">'[1]Marpaul Accural'!$R$2:$R$21</definedName>
    <definedName name="__REV_Exp_Enq_Basic__incl_Accru_att_5_id">'[1]Marpaul Accural'!$S$2:$S$21</definedName>
    <definedName name="__REV_Exp_Enq_Basic__incl_Accru_att_6_id">'[1]Marpaul Accural'!$T$2:$T$21</definedName>
    <definedName name="__REV_Exp_Enq_Basic__incl_Accru_att_7_id">'[1]Marpaul Accural'!$U$2:$U$21</definedName>
    <definedName name="__REV_Exp_Enq_Basic__incl_Accru_client">'[1]Marpaul Accural'!$V$2:$V$21</definedName>
    <definedName name="__REV_Exp_Enq_Basic__incl_Accru_description">'[1]Marpaul Accural'!$Z$2:$Z$21</definedName>
    <definedName name="__REV_Exp_Enq_Basic__incl_Accru_dim_2">'[1]Marpaul Accural'!$D$2:$D$21</definedName>
    <definedName name="__REV_Exp_Enq_Basic__incl_Accru_dim_3">'[1]Marpaul Accural'!$J$2:$J$21</definedName>
    <definedName name="__REV_Exp_Enq_Basic__incl_Accru_dim_4">'[1]Marpaul Accural'!$L$2:$L$21</definedName>
    <definedName name="__REV_Exp_Enq_Basic__incl_Accru_order_id">'[1]Marpaul Accural'!$W$2:$W$21</definedName>
    <definedName name="__REV_Exp_Enq_Basic__incl_Accru_period">'[1]Marpaul Accural'!$F$2:$F$21</definedName>
    <definedName name="__REV_Exp_Enq_Basic__incl_Accru_r0dim_2">'[1]Marpaul Accural'!$AB$2:$AB$21</definedName>
    <definedName name="__REV_Exp_Enq_Basic__incl_Accru_r1dim_2">'[1]Marpaul Accural'!$AA$2:$AA$21</definedName>
    <definedName name="__REV_Exp_Enq_Basic__incl_Accru_sequence_no">'[1]Marpaul Accural'!$AC$2:$AC$21</definedName>
    <definedName name="__REV_Exp_Enq_Basic__incl_Accru_tab">'[1]Marpaul Accural'!$A$2:$A$21</definedName>
    <definedName name="__REV_Exp_Enq_Basic__incl_Accru_tax_code">'[1]Marpaul Accural'!$Y$2:$Y$21</definedName>
    <definedName name="__REV_Exp_Enq_Basic__incl_Accru_voucher_date">'[1]Marpaul Accural'!$G$2:$G$21</definedName>
    <definedName name="__REV_Exp_Enq_Basic__incl_Accru_voucher_no">'[1]Marpaul Accural'!$X$2:$X$21</definedName>
    <definedName name="__REV_Exp_Enq_Basic__incl_Accru_xaccount">'[1]Marpaul Accural'!$C$2:$C$21</definedName>
    <definedName name="__REV_Exp_Enq_Basic__incl_Accru_xapar_id">'[1]Marpaul Accural'!$I$2:$I$21</definedName>
    <definedName name="__REV_Exp_Enq_Basic__incl_Accru_xdim_2">'[1]Marpaul Accural'!$E$2:$E$21</definedName>
    <definedName name="__REV_Exp_Enq_Basic__incl_Accru_xdim_3">'[1]Marpaul Accural'!$K$2:$K$21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E48" i="1"/>
  <c r="D48" i="1" l="1"/>
  <c r="F81" i="1" l="1"/>
  <c r="E81" i="1"/>
  <c r="D81" i="1"/>
  <c r="F76" i="1"/>
  <c r="E76" i="1"/>
  <c r="D76" i="1"/>
  <c r="F66" i="1"/>
  <c r="E66" i="1"/>
  <c r="D66" i="1"/>
  <c r="F60" i="1"/>
  <c r="E60" i="1"/>
  <c r="D60" i="1"/>
  <c r="F54" i="1"/>
  <c r="E54" i="1"/>
  <c r="D54" i="1"/>
  <c r="F33" i="1"/>
  <c r="E33" i="1"/>
  <c r="D33" i="1"/>
  <c r="F25" i="1"/>
  <c r="E25" i="1"/>
  <c r="D25" i="1"/>
  <c r="D83" i="1" l="1"/>
  <c r="F83" i="1"/>
  <c r="E83" i="1"/>
</calcChain>
</file>

<file path=xl/sharedStrings.xml><?xml version="1.0" encoding="utf-8"?>
<sst xmlns="http://schemas.openxmlformats.org/spreadsheetml/2006/main" count="208" uniqueCount="71">
  <si>
    <t>This is the standard Financial Reporting template for Homeless Accommodation &amp; Related Service - Expenditure in relation to COVID-19 should NOT be reported here. Additional expenditure related to COVID-19 should be recorded on TAB B</t>
  </si>
  <si>
    <t>Financial Report</t>
  </si>
  <si>
    <t>DHPLG/ Limerick City and County Council Protocol Agreement - Financial Report 2020</t>
  </si>
  <si>
    <t>Category 1 - Homeless Prevention, Tenancy Sustainment and Resettlement Supports</t>
  </si>
  <si>
    <t>Local Authority</t>
  </si>
  <si>
    <t>Project Name</t>
  </si>
  <si>
    <t>Service Provider</t>
  </si>
  <si>
    <t>Initial 2020 Expenditure Estimate</t>
  </si>
  <si>
    <t>Revised Expenditure Estimate                  (if applicable)</t>
  </si>
  <si>
    <t>Limerick City and County Council</t>
  </si>
  <si>
    <t>Homeless Prevention</t>
  </si>
  <si>
    <t>Focus Ireland</t>
  </si>
  <si>
    <t>Mid West Region</t>
  </si>
  <si>
    <t>HAT office support</t>
  </si>
  <si>
    <t>Novas</t>
  </si>
  <si>
    <t xml:space="preserve"> </t>
  </si>
  <si>
    <t>Tenancy Sustainment</t>
  </si>
  <si>
    <t>Peter McVerry Trust</t>
  </si>
  <si>
    <t>Sophia</t>
  </si>
  <si>
    <t>Clare County Council</t>
  </si>
  <si>
    <t>Resettlement Supports</t>
  </si>
  <si>
    <t>Mid West Simon</t>
  </si>
  <si>
    <t xml:space="preserve">  </t>
  </si>
  <si>
    <t>SUB TOTALS</t>
  </si>
  <si>
    <t>Category 2A - Scheduled - Supported Emergency Accommodation for Families</t>
  </si>
  <si>
    <t>Childers Road Family Initiative</t>
  </si>
  <si>
    <t>Cusack Lodge Family Hub</t>
  </si>
  <si>
    <t>Twin Oaks Family Hub</t>
  </si>
  <si>
    <t>Suaimhneas</t>
  </si>
  <si>
    <t>Respond</t>
  </si>
  <si>
    <t>Category 2B - Scheduled - Supported Emergency Accommodation for Singles</t>
  </si>
  <si>
    <t>Laurel Lodge</t>
  </si>
  <si>
    <t>SVP Mid West</t>
  </si>
  <si>
    <t>Cuan Mhuire Bruree</t>
  </si>
  <si>
    <t>Cuan Mhuire</t>
  </si>
  <si>
    <t>Teach Mhuire and Sancta Maria</t>
  </si>
  <si>
    <t>DIAL Aftercare Services</t>
  </si>
  <si>
    <t>McGarry House</t>
  </si>
  <si>
    <t>Temporary Emergency Provision</t>
  </si>
  <si>
    <t>Novas 
_____________________
Focus Ireland</t>
  </si>
  <si>
    <t>Temporary Emergency Provision 2</t>
  </si>
  <si>
    <t>Thomond House</t>
  </si>
  <si>
    <t>Associated Charities Trust (ACT)</t>
  </si>
  <si>
    <t>St Patricks Hostel</t>
  </si>
  <si>
    <t>Westbrook Lodge</t>
  </si>
  <si>
    <t>Category 2C - Unscheduled Emergency Accommodation including Commercial Hotels and B&amp;Bs</t>
  </si>
  <si>
    <t>Hotel and B&amp;B accomodation</t>
  </si>
  <si>
    <t>Various Providers</t>
  </si>
  <si>
    <t>Category 3 - Long-Term Supported Accommodation</t>
  </si>
  <si>
    <t>Brother Russell House</t>
  </si>
  <si>
    <t>Altamira</t>
  </si>
  <si>
    <t>Category 4 - Day Services</t>
  </si>
  <si>
    <t>Drop In Centre</t>
  </si>
  <si>
    <t>Expansion of Drop In Centre hours to meet increased presentations over winter months</t>
  </si>
  <si>
    <t>Category 5 - Housing Authority Homeless Services Provision including Administration</t>
  </si>
  <si>
    <t xml:space="preserve">Category 5A Housing Authority Prevention Services </t>
  </si>
  <si>
    <t>HAT Central Placement and Assessment Officer</t>
  </si>
  <si>
    <t>HAP Placefinder</t>
  </si>
  <si>
    <t>Resettlement Officer</t>
  </si>
  <si>
    <t xml:space="preserve">Category 5B Other Housing Authority Services including Administration </t>
  </si>
  <si>
    <t>Regional</t>
  </si>
  <si>
    <t>Regional Homeless Service Management</t>
  </si>
  <si>
    <t>Regional LAs</t>
  </si>
  <si>
    <t>TOTALS</t>
  </si>
  <si>
    <t>I hereby certify that this statement of expenditure relates to the homeless services programme for the Mid-West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</si>
  <si>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</si>
  <si>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</si>
  <si>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</si>
  <si>
    <t>TEP Extensions 9 PODS</t>
  </si>
  <si>
    <t>Year Ending 31 December 2020</t>
  </si>
  <si>
    <t>Total Annual Expenditure  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</si>
</sst>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€&quot;#,##0"/>
    <numFmt numFmtId="165" formatCode="[$€-2]\ #,##0;[Red]\-[$€-2]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sz val="10"/>
      <color rgb="FF000000"/>
      <name val="Verdana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0" fillId="0" borderId="0"/>
    <xf numFmtId="0" fontId="12" fillId="0" borderId="0"/>
  </cellStyleXfs>
  <cellXfs count="74">
    <xf numFmtId="0" fontId="0" fillId="0" borderId="0" xfId="0"/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164" fontId="6" fillId="0" borderId="5" xfId="1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left" wrapText="1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164" fontId="6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/>
    <xf numFmtId="0" fontId="6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0" xfId="0" applyFont="1" applyBorder="1" applyAlignment="1">
      <alignment wrapText="1"/>
    </xf>
    <xf numFmtId="164" fontId="6" fillId="0" borderId="10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6" fillId="0" borderId="10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</cellXfs>
  <cellStyles count="5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elizabeth.rea/Downloads/A05H015R-%20Oct-Dec%202020%20REV%20Exp%20Enq%20Basic%20(incl%20Accruals).xlsx" TargetMode="External"/><Relationship Id="rId1" Type="http://schemas.openxmlformats.org/officeDocument/2006/relationships/externalLinkPath" Target="/Users/elizabeth.rea/Downloads/A05H015R-%20Oct-Dec%202020%20REV%20Exp%20Enq%20Basic%20(incl%20Accrual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05H015R Oct-Dec2020"/>
      <sheetName val="REV Exp Enq Basic (incl Accrual"/>
      <sheetName val="Marpaul Accural"/>
    </sheetNames>
    <sheetDataSet>
      <sheetData sheetId="0"/>
      <sheetData sheetId="1"/>
      <sheetData sheetId="2">
        <row r="1">
          <cell r="A1" t="str">
            <v>tab</v>
          </cell>
          <cell r="B1" t="str">
            <v>account</v>
          </cell>
          <cell r="C1" t="str">
            <v>xaccount</v>
          </cell>
          <cell r="D1" t="str">
            <v>dim_2</v>
          </cell>
          <cell r="E1" t="str">
            <v>xdim_2</v>
          </cell>
          <cell r="F1" t="str">
            <v>period</v>
          </cell>
          <cell r="G1" t="str">
            <v>voucher_date</v>
          </cell>
          <cell r="H1" t="str">
            <v>apar_id</v>
          </cell>
          <cell r="I1" t="str">
            <v>xapar_id</v>
          </cell>
          <cell r="J1" t="str">
            <v>dim_3</v>
          </cell>
          <cell r="K1" t="str">
            <v>xdim_3</v>
          </cell>
          <cell r="L1" t="str">
            <v>dim_4</v>
          </cell>
          <cell r="M1" t="str">
            <v>amount</v>
          </cell>
          <cell r="N1" t="str">
            <v>apar_type</v>
          </cell>
          <cell r="O1" t="str">
            <v>att_1_id</v>
          </cell>
          <cell r="P1" t="str">
            <v>att_2_id</v>
          </cell>
          <cell r="Q1" t="str">
            <v>att_3_id</v>
          </cell>
          <cell r="R1" t="str">
            <v>att_4_id</v>
          </cell>
          <cell r="S1" t="str">
            <v>att_5_id</v>
          </cell>
          <cell r="T1" t="str">
            <v>att_6_id</v>
          </cell>
          <cell r="U1" t="str">
            <v>att_7_id</v>
          </cell>
          <cell r="V1" t="str">
            <v>client</v>
          </cell>
          <cell r="W1" t="str">
            <v>order_id</v>
          </cell>
          <cell r="X1" t="str">
            <v>voucher_no</v>
          </cell>
          <cell r="Y1" t="str">
            <v>tax_code</v>
          </cell>
          <cell r="Z1" t="str">
            <v>description</v>
          </cell>
          <cell r="AA1" t="str">
            <v>r1dim_2</v>
          </cell>
          <cell r="AB1" t="str">
            <v>r0dim_2</v>
          </cell>
          <cell r="AC1" t="str">
            <v>sequence_no</v>
          </cell>
        </row>
        <row r="2">
          <cell r="A2" t="str">
            <v>B</v>
          </cell>
          <cell r="B2" t="str">
            <v>65500</v>
          </cell>
          <cell r="C2" t="str">
            <v>Minor Contracts- Trade Services &amp; other works</v>
          </cell>
          <cell r="D2" t="str">
            <v>A05H015R</v>
          </cell>
          <cell r="E2" t="str">
            <v>Emergency Homeless Services COVID19 - Recoupable</v>
          </cell>
          <cell r="F2">
            <v>202006</v>
          </cell>
          <cell r="G2">
            <v>43979</v>
          </cell>
          <cell r="H2" t="str">
            <v>80696</v>
          </cell>
          <cell r="I2" t="str">
            <v>MARPAUL LIMITED</v>
          </cell>
          <cell r="J2" t="str">
            <v>MIS040</v>
          </cell>
          <cell r="K2" t="str">
            <v>Labour 13.5% VAT Rate</v>
          </cell>
          <cell r="L2" t="str">
            <v>C000</v>
          </cell>
          <cell r="M2">
            <v>121.8</v>
          </cell>
          <cell r="N2" t="str">
            <v>P</v>
          </cell>
          <cell r="O2" t="str">
            <v/>
          </cell>
          <cell r="P2" t="str">
            <v>Z1</v>
          </cell>
          <cell r="Q2" t="str">
            <v>D0</v>
          </cell>
          <cell r="R2" t="str">
            <v>Z2</v>
          </cell>
          <cell r="S2" t="str">
            <v>Y1</v>
          </cell>
          <cell r="T2" t="str">
            <v/>
          </cell>
          <cell r="U2" t="str">
            <v>7Z</v>
          </cell>
          <cell r="V2" t="str">
            <v>M1</v>
          </cell>
          <cell r="W2">
            <v>400436676</v>
          </cell>
          <cell r="X2">
            <v>32671446</v>
          </cell>
          <cell r="Y2" t="str">
            <v>E2</v>
          </cell>
          <cell r="Z2" t="str">
            <v/>
          </cell>
          <cell r="AA2" t="str">
            <v>R</v>
          </cell>
          <cell r="AB2" t="str">
            <v>R</v>
          </cell>
          <cell r="AC2">
            <v>1</v>
          </cell>
        </row>
        <row r="3">
          <cell r="A3" t="str">
            <v>B</v>
          </cell>
          <cell r="B3" t="str">
            <v>65500</v>
          </cell>
          <cell r="C3" t="str">
            <v>Minor Contracts- Trade Services &amp; other works</v>
          </cell>
          <cell r="D3" t="str">
            <v>A05H015R</v>
          </cell>
          <cell r="E3" t="str">
            <v>Emergency Homeless Services COVID19 - Recoupable</v>
          </cell>
          <cell r="F3">
            <v>202006</v>
          </cell>
          <cell r="G3">
            <v>43979</v>
          </cell>
          <cell r="H3" t="str">
            <v>80696</v>
          </cell>
          <cell r="I3" t="str">
            <v>MARPAUL LIMITED</v>
          </cell>
          <cell r="J3" t="str">
            <v>MIS040</v>
          </cell>
          <cell r="K3" t="str">
            <v>Labour 13.5% VAT Rate</v>
          </cell>
          <cell r="L3" t="str">
            <v>C000</v>
          </cell>
          <cell r="M3">
            <v>169.78</v>
          </cell>
          <cell r="N3" t="str">
            <v>P</v>
          </cell>
          <cell r="O3" t="str">
            <v/>
          </cell>
          <cell r="P3" t="str">
            <v>Z1</v>
          </cell>
          <cell r="Q3" t="str">
            <v>D0</v>
          </cell>
          <cell r="R3" t="str">
            <v>Z2</v>
          </cell>
          <cell r="S3" t="str">
            <v>Y1</v>
          </cell>
          <cell r="T3" t="str">
            <v/>
          </cell>
          <cell r="U3" t="str">
            <v>7Z</v>
          </cell>
          <cell r="V3" t="str">
            <v>M1</v>
          </cell>
          <cell r="W3">
            <v>400436677</v>
          </cell>
          <cell r="X3">
            <v>32671447</v>
          </cell>
          <cell r="Y3" t="str">
            <v>E2</v>
          </cell>
          <cell r="Z3" t="str">
            <v/>
          </cell>
          <cell r="AA3" t="str">
            <v>R</v>
          </cell>
          <cell r="AB3" t="str">
            <v>R</v>
          </cell>
          <cell r="AC3">
            <v>1</v>
          </cell>
        </row>
        <row r="4">
          <cell r="A4" t="str">
            <v>B</v>
          </cell>
          <cell r="B4" t="str">
            <v>65500</v>
          </cell>
          <cell r="C4" t="str">
            <v>Minor Contracts- Trade Services &amp; other works</v>
          </cell>
          <cell r="D4" t="str">
            <v>A05H015R</v>
          </cell>
          <cell r="E4" t="str">
            <v>Emergency Homeless Services COVID19 - Recoupable</v>
          </cell>
          <cell r="F4">
            <v>202006</v>
          </cell>
          <cell r="G4">
            <v>43922</v>
          </cell>
          <cell r="H4" t="str">
            <v>80696</v>
          </cell>
          <cell r="I4" t="str">
            <v>MARPAUL LIMITED</v>
          </cell>
          <cell r="J4" t="str">
            <v>MIS040</v>
          </cell>
          <cell r="K4" t="str">
            <v>Labour 13.5% VAT Rate</v>
          </cell>
          <cell r="L4" t="str">
            <v>C000</v>
          </cell>
          <cell r="M4">
            <v>79.45</v>
          </cell>
          <cell r="N4" t="str">
            <v>P</v>
          </cell>
          <cell r="O4" t="str">
            <v/>
          </cell>
          <cell r="P4" t="str">
            <v>Z1</v>
          </cell>
          <cell r="Q4" t="str">
            <v>D0</v>
          </cell>
          <cell r="R4" t="str">
            <v>Z2</v>
          </cell>
          <cell r="S4" t="str">
            <v>Y1</v>
          </cell>
          <cell r="T4" t="str">
            <v/>
          </cell>
          <cell r="U4" t="str">
            <v>7Z</v>
          </cell>
          <cell r="V4" t="str">
            <v>M1</v>
          </cell>
          <cell r="W4">
            <v>400436658</v>
          </cell>
          <cell r="X4">
            <v>32671519</v>
          </cell>
          <cell r="Y4" t="str">
            <v>E2</v>
          </cell>
          <cell r="Z4" t="str">
            <v/>
          </cell>
          <cell r="AA4" t="str">
            <v>R</v>
          </cell>
          <cell r="AB4" t="str">
            <v>R</v>
          </cell>
          <cell r="AC4">
            <v>1</v>
          </cell>
        </row>
        <row r="5">
          <cell r="A5" t="str">
            <v>B</v>
          </cell>
          <cell r="B5" t="str">
            <v>65500</v>
          </cell>
          <cell r="C5" t="str">
            <v>Minor Contracts- Trade Services &amp; other works</v>
          </cell>
          <cell r="D5" t="str">
            <v>A05H015R</v>
          </cell>
          <cell r="E5" t="str">
            <v>Emergency Homeless Services COVID19 - Recoupable</v>
          </cell>
          <cell r="F5">
            <v>202006</v>
          </cell>
          <cell r="G5">
            <v>43922</v>
          </cell>
          <cell r="H5" t="str">
            <v>80696</v>
          </cell>
          <cell r="I5" t="str">
            <v>MARPAUL LIMITED</v>
          </cell>
          <cell r="J5" t="str">
            <v>MIS040</v>
          </cell>
          <cell r="K5" t="str">
            <v>Labour 13.5% VAT Rate</v>
          </cell>
          <cell r="L5" t="str">
            <v>C000</v>
          </cell>
          <cell r="M5">
            <v>79.45</v>
          </cell>
          <cell r="N5" t="str">
            <v>P</v>
          </cell>
          <cell r="O5" t="str">
            <v/>
          </cell>
          <cell r="P5" t="str">
            <v>Z1</v>
          </cell>
          <cell r="Q5" t="str">
            <v>D0</v>
          </cell>
          <cell r="R5" t="str">
            <v>Z2</v>
          </cell>
          <cell r="S5" t="str">
            <v>Y1</v>
          </cell>
          <cell r="T5" t="str">
            <v/>
          </cell>
          <cell r="U5" t="str">
            <v>7Z</v>
          </cell>
          <cell r="V5" t="str">
            <v>M1</v>
          </cell>
          <cell r="W5">
            <v>400436659</v>
          </cell>
          <cell r="X5">
            <v>32671520</v>
          </cell>
          <cell r="Y5" t="str">
            <v>E2</v>
          </cell>
          <cell r="Z5" t="str">
            <v/>
          </cell>
          <cell r="AA5" t="str">
            <v>R</v>
          </cell>
          <cell r="AB5" t="str">
            <v>R</v>
          </cell>
          <cell r="AC5">
            <v>1</v>
          </cell>
        </row>
        <row r="6">
          <cell r="A6" t="str">
            <v>B</v>
          </cell>
          <cell r="B6" t="str">
            <v>65500</v>
          </cell>
          <cell r="C6" t="str">
            <v>Minor Contracts- Trade Services &amp; other works</v>
          </cell>
          <cell r="D6" t="str">
            <v>A05H015R</v>
          </cell>
          <cell r="E6" t="str">
            <v>Emergency Homeless Services COVID19 - Recoupable</v>
          </cell>
          <cell r="F6">
            <v>202006</v>
          </cell>
          <cell r="G6">
            <v>43922</v>
          </cell>
          <cell r="H6" t="str">
            <v>80696</v>
          </cell>
          <cell r="I6" t="str">
            <v>MARPAUL LIMITED</v>
          </cell>
          <cell r="J6" t="str">
            <v>MIS040</v>
          </cell>
          <cell r="K6" t="str">
            <v>Labour 13.5% VAT Rate</v>
          </cell>
          <cell r="L6" t="str">
            <v>C000</v>
          </cell>
          <cell r="M6">
            <v>56.75</v>
          </cell>
          <cell r="N6" t="str">
            <v>P</v>
          </cell>
          <cell r="O6" t="str">
            <v/>
          </cell>
          <cell r="P6" t="str">
            <v>Z1</v>
          </cell>
          <cell r="Q6" t="str">
            <v>D0</v>
          </cell>
          <cell r="R6" t="str">
            <v>Z2</v>
          </cell>
          <cell r="S6" t="str">
            <v>Y1</v>
          </cell>
          <cell r="T6" t="str">
            <v/>
          </cell>
          <cell r="U6" t="str">
            <v>7Z</v>
          </cell>
          <cell r="V6" t="str">
            <v>M1</v>
          </cell>
          <cell r="W6">
            <v>400436656</v>
          </cell>
          <cell r="X6">
            <v>32671521</v>
          </cell>
          <cell r="Y6" t="str">
            <v>E2</v>
          </cell>
          <cell r="Z6" t="str">
            <v/>
          </cell>
          <cell r="AA6" t="str">
            <v>R</v>
          </cell>
          <cell r="AB6" t="str">
            <v>R</v>
          </cell>
          <cell r="AC6">
            <v>1</v>
          </cell>
        </row>
        <row r="7">
          <cell r="A7" t="str">
            <v>B</v>
          </cell>
          <cell r="B7" t="str">
            <v>65500</v>
          </cell>
          <cell r="C7" t="str">
            <v>Minor Contracts- Trade Services &amp; other works</v>
          </cell>
          <cell r="D7" t="str">
            <v>A05H015R</v>
          </cell>
          <cell r="E7" t="str">
            <v>Emergency Homeless Services COVID19 - Recoupable</v>
          </cell>
          <cell r="F7">
            <v>202006</v>
          </cell>
          <cell r="G7">
            <v>43929</v>
          </cell>
          <cell r="H7" t="str">
            <v>80696</v>
          </cell>
          <cell r="I7" t="str">
            <v>MARPAUL LIMITED</v>
          </cell>
          <cell r="J7" t="str">
            <v>MIS040</v>
          </cell>
          <cell r="K7" t="str">
            <v>Labour 13.5% VAT Rate</v>
          </cell>
          <cell r="L7" t="str">
            <v>C000</v>
          </cell>
          <cell r="M7">
            <v>68.099999999999994</v>
          </cell>
          <cell r="N7" t="str">
            <v>P</v>
          </cell>
          <cell r="O7" t="str">
            <v/>
          </cell>
          <cell r="P7" t="str">
            <v>Z1</v>
          </cell>
          <cell r="Q7" t="str">
            <v>D0</v>
          </cell>
          <cell r="R7" t="str">
            <v>Z2</v>
          </cell>
          <cell r="S7" t="str">
            <v>Y1</v>
          </cell>
          <cell r="T7" t="str">
            <v/>
          </cell>
          <cell r="U7" t="str">
            <v>7Z</v>
          </cell>
          <cell r="V7" t="str">
            <v>M1</v>
          </cell>
          <cell r="W7">
            <v>400436655</v>
          </cell>
          <cell r="X7">
            <v>32671522</v>
          </cell>
          <cell r="Y7" t="str">
            <v>E2</v>
          </cell>
          <cell r="Z7" t="str">
            <v/>
          </cell>
          <cell r="AA7" t="str">
            <v>R</v>
          </cell>
          <cell r="AB7" t="str">
            <v>R</v>
          </cell>
          <cell r="AC7">
            <v>1</v>
          </cell>
        </row>
        <row r="8">
          <cell r="A8" t="str">
            <v>B</v>
          </cell>
          <cell r="B8" t="str">
            <v>65500</v>
          </cell>
          <cell r="C8" t="str">
            <v>Minor Contracts- Trade Services &amp; other works</v>
          </cell>
          <cell r="D8" t="str">
            <v>A05H015R</v>
          </cell>
          <cell r="E8" t="str">
            <v>Emergency Homeless Services COVID19 - Recoupable</v>
          </cell>
          <cell r="F8">
            <v>202006</v>
          </cell>
          <cell r="G8">
            <v>43929</v>
          </cell>
          <cell r="H8" t="str">
            <v>80696</v>
          </cell>
          <cell r="I8" t="str">
            <v>MARPAUL LIMITED</v>
          </cell>
          <cell r="J8" t="str">
            <v>MIS040</v>
          </cell>
          <cell r="K8" t="str">
            <v>Labour 13.5% VAT Rate</v>
          </cell>
          <cell r="L8" t="str">
            <v>C000</v>
          </cell>
          <cell r="M8">
            <v>68.099999999999994</v>
          </cell>
          <cell r="N8" t="str">
            <v>P</v>
          </cell>
          <cell r="O8" t="str">
            <v/>
          </cell>
          <cell r="P8" t="str">
            <v>Z1</v>
          </cell>
          <cell r="Q8" t="str">
            <v>D0</v>
          </cell>
          <cell r="R8" t="str">
            <v>Z2</v>
          </cell>
          <cell r="S8" t="str">
            <v>Y1</v>
          </cell>
          <cell r="T8" t="str">
            <v/>
          </cell>
          <cell r="U8" t="str">
            <v>7Z</v>
          </cell>
          <cell r="V8" t="str">
            <v>M1</v>
          </cell>
          <cell r="W8">
            <v>400436675</v>
          </cell>
          <cell r="X8">
            <v>32671523</v>
          </cell>
          <cell r="Y8" t="str">
            <v>E2</v>
          </cell>
          <cell r="Z8" t="str">
            <v/>
          </cell>
          <cell r="AA8" t="str">
            <v>R</v>
          </cell>
          <cell r="AB8" t="str">
            <v>R</v>
          </cell>
          <cell r="AC8">
            <v>1</v>
          </cell>
        </row>
        <row r="9">
          <cell r="A9" t="str">
            <v>B</v>
          </cell>
          <cell r="B9" t="str">
            <v>65500</v>
          </cell>
          <cell r="C9" t="str">
            <v>Minor Contracts- Trade Services &amp; other works</v>
          </cell>
          <cell r="D9" t="str">
            <v>A05H015R</v>
          </cell>
          <cell r="E9" t="str">
            <v>Emergency Homeless Services COVID19 - Recoupable</v>
          </cell>
          <cell r="F9">
            <v>202006</v>
          </cell>
          <cell r="G9">
            <v>43950</v>
          </cell>
          <cell r="H9" t="str">
            <v>80696</v>
          </cell>
          <cell r="I9" t="str">
            <v>MARPAUL LIMITED</v>
          </cell>
          <cell r="J9" t="str">
            <v>MIS040</v>
          </cell>
          <cell r="K9" t="str">
            <v>Labour 13.5% VAT Rate</v>
          </cell>
          <cell r="L9" t="str">
            <v>C000</v>
          </cell>
          <cell r="M9">
            <v>68.099999999999994</v>
          </cell>
          <cell r="N9" t="str">
            <v>P</v>
          </cell>
          <cell r="O9" t="str">
            <v/>
          </cell>
          <cell r="P9" t="str">
            <v>Z1</v>
          </cell>
          <cell r="Q9" t="str">
            <v>D0</v>
          </cell>
          <cell r="R9" t="str">
            <v>Z2</v>
          </cell>
          <cell r="S9" t="str">
            <v>Y1</v>
          </cell>
          <cell r="T9" t="str">
            <v/>
          </cell>
          <cell r="U9" t="str">
            <v>7Z</v>
          </cell>
          <cell r="V9" t="str">
            <v>M1</v>
          </cell>
          <cell r="W9">
            <v>400436653</v>
          </cell>
          <cell r="X9">
            <v>32671524</v>
          </cell>
          <cell r="Y9" t="str">
            <v>E2</v>
          </cell>
          <cell r="Z9" t="str">
            <v/>
          </cell>
          <cell r="AA9" t="str">
            <v>R</v>
          </cell>
          <cell r="AB9" t="str">
            <v>R</v>
          </cell>
          <cell r="AC9">
            <v>1</v>
          </cell>
        </row>
        <row r="10">
          <cell r="A10" t="str">
            <v>B</v>
          </cell>
          <cell r="B10" t="str">
            <v>65500</v>
          </cell>
          <cell r="C10" t="str">
            <v>Minor Contracts- Trade Services &amp; other works</v>
          </cell>
          <cell r="D10" t="str">
            <v>A05H015R</v>
          </cell>
          <cell r="E10" t="str">
            <v>Emergency Homeless Services COVID19 - Recoupable</v>
          </cell>
          <cell r="F10">
            <v>202006</v>
          </cell>
          <cell r="G10">
            <v>43950</v>
          </cell>
          <cell r="H10" t="str">
            <v>80696</v>
          </cell>
          <cell r="I10" t="str">
            <v>MARPAUL LIMITED</v>
          </cell>
          <cell r="J10" t="str">
            <v>MIS040</v>
          </cell>
          <cell r="K10" t="str">
            <v>Labour 13.5% VAT Rate</v>
          </cell>
          <cell r="L10" t="str">
            <v>C000</v>
          </cell>
          <cell r="M10">
            <v>68.099999999999994</v>
          </cell>
          <cell r="N10" t="str">
            <v>P</v>
          </cell>
          <cell r="O10" t="str">
            <v/>
          </cell>
          <cell r="P10" t="str">
            <v>Z1</v>
          </cell>
          <cell r="Q10" t="str">
            <v>D0</v>
          </cell>
          <cell r="R10" t="str">
            <v>Z2</v>
          </cell>
          <cell r="S10" t="str">
            <v>Y1</v>
          </cell>
          <cell r="T10" t="str">
            <v/>
          </cell>
          <cell r="U10" t="str">
            <v>7Z</v>
          </cell>
          <cell r="V10" t="str">
            <v>M1</v>
          </cell>
          <cell r="W10">
            <v>400436652</v>
          </cell>
          <cell r="X10">
            <v>32671525</v>
          </cell>
          <cell r="Y10" t="str">
            <v>E2</v>
          </cell>
          <cell r="Z10" t="str">
            <v/>
          </cell>
          <cell r="AA10" t="str">
            <v>R</v>
          </cell>
          <cell r="AB10" t="str">
            <v>R</v>
          </cell>
          <cell r="AC10">
            <v>1</v>
          </cell>
        </row>
        <row r="11">
          <cell r="A11" t="str">
            <v>B</v>
          </cell>
          <cell r="B11" t="str">
            <v>65500</v>
          </cell>
          <cell r="C11" t="str">
            <v>Minor Contracts- Trade Services &amp; other works</v>
          </cell>
          <cell r="D11" t="str">
            <v>A05H015R</v>
          </cell>
          <cell r="E11" t="str">
            <v>Emergency Homeless Services COVID19 - Recoupable</v>
          </cell>
          <cell r="F11">
            <v>202006</v>
          </cell>
          <cell r="G11">
            <v>43950</v>
          </cell>
          <cell r="H11" t="str">
            <v>80696</v>
          </cell>
          <cell r="I11" t="str">
            <v>MARPAUL LIMITED</v>
          </cell>
          <cell r="J11" t="str">
            <v>MIS040</v>
          </cell>
          <cell r="K11" t="str">
            <v>Labour 13.5% VAT Rate</v>
          </cell>
          <cell r="L11" t="str">
            <v>C000</v>
          </cell>
          <cell r="M11">
            <v>68.099999999999994</v>
          </cell>
          <cell r="N11" t="str">
            <v>P</v>
          </cell>
          <cell r="O11" t="str">
            <v/>
          </cell>
          <cell r="P11" t="str">
            <v>Z1</v>
          </cell>
          <cell r="Q11" t="str">
            <v>D0</v>
          </cell>
          <cell r="R11" t="str">
            <v>Z2</v>
          </cell>
          <cell r="S11" t="str">
            <v>Y1</v>
          </cell>
          <cell r="T11" t="str">
            <v/>
          </cell>
          <cell r="U11" t="str">
            <v>7Z</v>
          </cell>
          <cell r="V11" t="str">
            <v>M1</v>
          </cell>
          <cell r="W11">
            <v>400436649</v>
          </cell>
          <cell r="X11">
            <v>32671526</v>
          </cell>
          <cell r="Y11" t="str">
            <v>E2</v>
          </cell>
          <cell r="Z11" t="str">
            <v/>
          </cell>
          <cell r="AA11" t="str">
            <v>R</v>
          </cell>
          <cell r="AB11" t="str">
            <v>R</v>
          </cell>
          <cell r="AC11">
            <v>1</v>
          </cell>
        </row>
        <row r="12">
          <cell r="A12" t="str">
            <v>B</v>
          </cell>
          <cell r="B12" t="str">
            <v>65500</v>
          </cell>
          <cell r="C12" t="str">
            <v>Minor Contracts- Trade Services &amp; other works</v>
          </cell>
          <cell r="D12" t="str">
            <v>A05H015R</v>
          </cell>
          <cell r="E12" t="str">
            <v>Emergency Homeless Services COVID19 - Recoupable</v>
          </cell>
          <cell r="F12">
            <v>202006</v>
          </cell>
          <cell r="G12">
            <v>43950</v>
          </cell>
          <cell r="H12" t="str">
            <v>80696</v>
          </cell>
          <cell r="I12" t="str">
            <v>MARPAUL LIMITED</v>
          </cell>
          <cell r="J12" t="str">
            <v>MIS040</v>
          </cell>
          <cell r="K12" t="str">
            <v>Labour 13.5% VAT Rate</v>
          </cell>
          <cell r="L12" t="str">
            <v>C000</v>
          </cell>
          <cell r="M12">
            <v>22.7</v>
          </cell>
          <cell r="N12" t="str">
            <v>P</v>
          </cell>
          <cell r="O12" t="str">
            <v/>
          </cell>
          <cell r="P12" t="str">
            <v>Z1</v>
          </cell>
          <cell r="Q12" t="str">
            <v>D0</v>
          </cell>
          <cell r="R12" t="str">
            <v>Z2</v>
          </cell>
          <cell r="S12" t="str">
            <v>Y1</v>
          </cell>
          <cell r="T12" t="str">
            <v/>
          </cell>
          <cell r="U12" t="str">
            <v>7Z</v>
          </cell>
          <cell r="V12" t="str">
            <v>M1</v>
          </cell>
          <cell r="W12">
            <v>400436650</v>
          </cell>
          <cell r="X12">
            <v>32671528</v>
          </cell>
          <cell r="Y12" t="str">
            <v>E2</v>
          </cell>
          <cell r="Z12" t="str">
            <v/>
          </cell>
          <cell r="AA12" t="str">
            <v>R</v>
          </cell>
          <cell r="AB12" t="str">
            <v>R</v>
          </cell>
          <cell r="AC12">
            <v>1</v>
          </cell>
        </row>
        <row r="13">
          <cell r="A13" t="str">
            <v>B</v>
          </cell>
          <cell r="B13" t="str">
            <v>65500</v>
          </cell>
          <cell r="C13" t="str">
            <v>Minor Contracts- Trade Services &amp; other works</v>
          </cell>
          <cell r="D13" t="str">
            <v>A05H015R</v>
          </cell>
          <cell r="E13" t="str">
            <v>Emergency Homeless Services COVID19 - Recoupable</v>
          </cell>
          <cell r="F13">
            <v>202006</v>
          </cell>
          <cell r="G13">
            <v>43952</v>
          </cell>
          <cell r="H13" t="str">
            <v>80696</v>
          </cell>
          <cell r="I13" t="str">
            <v>MARPAUL LIMITED</v>
          </cell>
          <cell r="J13" t="str">
            <v>MIS040</v>
          </cell>
          <cell r="K13" t="str">
            <v>Labour 13.5% VAT Rate</v>
          </cell>
          <cell r="L13" t="str">
            <v>C000</v>
          </cell>
          <cell r="M13">
            <v>68.099999999999994</v>
          </cell>
          <cell r="N13" t="str">
            <v>P</v>
          </cell>
          <cell r="O13" t="str">
            <v/>
          </cell>
          <cell r="P13" t="str">
            <v>Z1</v>
          </cell>
          <cell r="Q13" t="str">
            <v>D0</v>
          </cell>
          <cell r="R13" t="str">
            <v>Z2</v>
          </cell>
          <cell r="S13" t="str">
            <v>Y1</v>
          </cell>
          <cell r="T13" t="str">
            <v/>
          </cell>
          <cell r="U13" t="str">
            <v>7Z</v>
          </cell>
          <cell r="V13" t="str">
            <v>M1</v>
          </cell>
          <cell r="W13">
            <v>400436651</v>
          </cell>
          <cell r="X13">
            <v>32671530</v>
          </cell>
          <cell r="Y13" t="str">
            <v>E2</v>
          </cell>
          <cell r="Z13" t="str">
            <v/>
          </cell>
          <cell r="AA13" t="str">
            <v>R</v>
          </cell>
          <cell r="AB13" t="str">
            <v>R</v>
          </cell>
          <cell r="AC13">
            <v>1</v>
          </cell>
        </row>
        <row r="14">
          <cell r="A14" t="str">
            <v>B</v>
          </cell>
          <cell r="B14" t="str">
            <v>65500</v>
          </cell>
          <cell r="C14" t="str">
            <v>Minor Contracts- Trade Services &amp; other works</v>
          </cell>
          <cell r="D14" t="str">
            <v>A05H015R</v>
          </cell>
          <cell r="E14" t="str">
            <v>Emergency Homeless Services COVID19 - Recoupable</v>
          </cell>
          <cell r="F14">
            <v>202006</v>
          </cell>
          <cell r="G14">
            <v>43931</v>
          </cell>
          <cell r="H14" t="str">
            <v>80696</v>
          </cell>
          <cell r="I14" t="str">
            <v>MARPAUL LIMITED</v>
          </cell>
          <cell r="J14" t="str">
            <v>MIS040</v>
          </cell>
          <cell r="K14" t="str">
            <v>Labour 13.5% VAT Rate</v>
          </cell>
          <cell r="L14" t="str">
            <v>C000</v>
          </cell>
          <cell r="M14">
            <v>170.25</v>
          </cell>
          <cell r="N14" t="str">
            <v>P</v>
          </cell>
          <cell r="O14" t="str">
            <v/>
          </cell>
          <cell r="P14" t="str">
            <v>Z1</v>
          </cell>
          <cell r="Q14" t="str">
            <v>D0</v>
          </cell>
          <cell r="R14" t="str">
            <v>Z2</v>
          </cell>
          <cell r="S14" t="str">
            <v>Y1</v>
          </cell>
          <cell r="T14" t="str">
            <v/>
          </cell>
          <cell r="U14" t="str">
            <v>7Z</v>
          </cell>
          <cell r="V14" t="str">
            <v>M1</v>
          </cell>
          <cell r="W14">
            <v>400436657</v>
          </cell>
          <cell r="X14">
            <v>32730524</v>
          </cell>
          <cell r="Y14" t="str">
            <v>E2</v>
          </cell>
          <cell r="Z14" t="str">
            <v/>
          </cell>
          <cell r="AA14" t="str">
            <v>R</v>
          </cell>
          <cell r="AB14" t="str">
            <v>R</v>
          </cell>
          <cell r="AC14">
            <v>1</v>
          </cell>
        </row>
        <row r="15">
          <cell r="A15" t="str">
            <v>B</v>
          </cell>
          <cell r="B15" t="str">
            <v>65500</v>
          </cell>
          <cell r="C15" t="str">
            <v>Minor Contracts- Trade Services &amp; other works</v>
          </cell>
          <cell r="D15" t="str">
            <v>A05H015R</v>
          </cell>
          <cell r="E15" t="str">
            <v>Emergency Homeless Services COVID19 - Recoupable</v>
          </cell>
          <cell r="F15">
            <v>202006</v>
          </cell>
          <cell r="G15">
            <v>43937</v>
          </cell>
          <cell r="H15" t="str">
            <v>80696</v>
          </cell>
          <cell r="I15" t="str">
            <v>MARPAUL LIMITED</v>
          </cell>
          <cell r="J15" t="str">
            <v>MIS040</v>
          </cell>
          <cell r="K15" t="str">
            <v>Labour 13.5% VAT Rate</v>
          </cell>
          <cell r="L15" t="str">
            <v>C000</v>
          </cell>
          <cell r="M15">
            <v>385.9</v>
          </cell>
          <cell r="N15" t="str">
            <v>P</v>
          </cell>
          <cell r="O15" t="str">
            <v/>
          </cell>
          <cell r="P15" t="str">
            <v>Z1</v>
          </cell>
          <cell r="Q15" t="str">
            <v>D0</v>
          </cell>
          <cell r="R15" t="str">
            <v>Z2</v>
          </cell>
          <cell r="S15" t="str">
            <v>Y1</v>
          </cell>
          <cell r="T15" t="str">
            <v/>
          </cell>
          <cell r="U15" t="str">
            <v>7Z</v>
          </cell>
          <cell r="V15" t="str">
            <v>M1</v>
          </cell>
          <cell r="W15">
            <v>400436654</v>
          </cell>
          <cell r="X15">
            <v>32730523</v>
          </cell>
          <cell r="Y15" t="str">
            <v>E2</v>
          </cell>
          <cell r="Z15" t="str">
            <v/>
          </cell>
          <cell r="AA15" t="str">
            <v>R</v>
          </cell>
          <cell r="AB15" t="str">
            <v>R</v>
          </cell>
          <cell r="AC15">
            <v>1</v>
          </cell>
        </row>
        <row r="16">
          <cell r="A16" t="str">
            <v>B</v>
          </cell>
          <cell r="B16" t="str">
            <v>Q6000</v>
          </cell>
          <cell r="C16" t="str">
            <v>Quarterly Expenditure Adjs</v>
          </cell>
          <cell r="D16" t="str">
            <v>A05H015R</v>
          </cell>
          <cell r="E16" t="str">
            <v>Emergency Homeless Services COVID19 - Recoupable</v>
          </cell>
          <cell r="F16">
            <v>202006</v>
          </cell>
          <cell r="G16">
            <v>44012</v>
          </cell>
          <cell r="H16" t="str">
            <v>80696</v>
          </cell>
          <cell r="I16" t="str">
            <v>MARPAUL LIMITED</v>
          </cell>
          <cell r="J16" t="str">
            <v>MIS040</v>
          </cell>
          <cell r="K16" t="str">
            <v>Labour 13.5% VAT Rate</v>
          </cell>
          <cell r="L16" t="str">
            <v/>
          </cell>
          <cell r="M16">
            <v>2596.88</v>
          </cell>
          <cell r="N16" t="str">
            <v>P</v>
          </cell>
          <cell r="O16" t="str">
            <v/>
          </cell>
          <cell r="P16" t="str">
            <v>Z1</v>
          </cell>
          <cell r="Q16" t="str">
            <v>D0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>M1</v>
          </cell>
          <cell r="W16">
            <v>400436656</v>
          </cell>
          <cell r="X16">
            <v>29115369</v>
          </cell>
          <cell r="Y16" t="str">
            <v>0</v>
          </cell>
          <cell r="Z16" t="str">
            <v>GRN Quarterly Accrual Order 400436656 Line 1</v>
          </cell>
          <cell r="AA16" t="str">
            <v>R</v>
          </cell>
          <cell r="AB16" t="str">
            <v>R</v>
          </cell>
          <cell r="AC16">
            <v>2196</v>
          </cell>
        </row>
        <row r="17">
          <cell r="A17" t="str">
            <v>B</v>
          </cell>
          <cell r="B17" t="str">
            <v>Q6000</v>
          </cell>
          <cell r="C17" t="str">
            <v>Quarterly Expenditure Adjs</v>
          </cell>
          <cell r="D17" t="str">
            <v>A05H015R</v>
          </cell>
          <cell r="E17" t="str">
            <v>Emergency Homeless Services COVID19 - Recoupable</v>
          </cell>
          <cell r="F17">
            <v>202007</v>
          </cell>
          <cell r="G17">
            <v>44012</v>
          </cell>
          <cell r="H17" t="str">
            <v>80696</v>
          </cell>
          <cell r="I17" t="str">
            <v>MARPAUL LIMITED</v>
          </cell>
          <cell r="J17" t="str">
            <v>MIS040</v>
          </cell>
          <cell r="K17" t="str">
            <v>Labour 13.5% VAT Rate</v>
          </cell>
          <cell r="L17" t="str">
            <v/>
          </cell>
          <cell r="M17">
            <v>-2596.88</v>
          </cell>
          <cell r="N17" t="str">
            <v>P</v>
          </cell>
          <cell r="O17" t="str">
            <v/>
          </cell>
          <cell r="P17" t="str">
            <v>Z1</v>
          </cell>
          <cell r="Q17" t="str">
            <v>D0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>M1</v>
          </cell>
          <cell r="W17">
            <v>400436656</v>
          </cell>
          <cell r="X17">
            <v>29115370</v>
          </cell>
          <cell r="Y17" t="str">
            <v>0</v>
          </cell>
          <cell r="Z17" t="str">
            <v>GRN Quarterly Accrual Order 400436656 Line 1</v>
          </cell>
          <cell r="AA17" t="str">
            <v>R</v>
          </cell>
          <cell r="AB17" t="str">
            <v>R</v>
          </cell>
          <cell r="AC17">
            <v>1373</v>
          </cell>
        </row>
        <row r="18">
          <cell r="A18" t="str">
            <v>B</v>
          </cell>
          <cell r="B18" t="str">
            <v>Q6000</v>
          </cell>
          <cell r="C18" t="str">
            <v>Quarterly Expenditure Adjs</v>
          </cell>
          <cell r="D18" t="str">
            <v>A05H015R</v>
          </cell>
          <cell r="E18" t="str">
            <v>Emergency Homeless Services COVID19 - Recoupable</v>
          </cell>
          <cell r="F18">
            <v>202009</v>
          </cell>
          <cell r="G18">
            <v>44104</v>
          </cell>
          <cell r="H18" t="str">
            <v>80696</v>
          </cell>
          <cell r="I18" t="str">
            <v>MARPAUL LIMITED</v>
          </cell>
          <cell r="J18" t="str">
            <v>MIS040</v>
          </cell>
          <cell r="K18" t="str">
            <v>Labour 13.5% VAT Rate</v>
          </cell>
          <cell r="L18" t="str">
            <v/>
          </cell>
          <cell r="M18">
            <v>2596.88</v>
          </cell>
          <cell r="N18" t="str">
            <v>P</v>
          </cell>
          <cell r="O18" t="str">
            <v/>
          </cell>
          <cell r="P18" t="str">
            <v>Z1</v>
          </cell>
          <cell r="Q18" t="str">
            <v>D0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>M1</v>
          </cell>
          <cell r="W18">
            <v>400436656</v>
          </cell>
          <cell r="X18">
            <v>29122068</v>
          </cell>
          <cell r="Y18" t="str">
            <v>0</v>
          </cell>
          <cell r="Z18" t="str">
            <v>GRN Quarterly Accrual Order 400436656 Line 1</v>
          </cell>
          <cell r="AA18" t="str">
            <v>R</v>
          </cell>
          <cell r="AB18" t="str">
            <v>R</v>
          </cell>
          <cell r="AC18">
            <v>916</v>
          </cell>
        </row>
        <row r="19">
          <cell r="A19" t="str">
            <v>B</v>
          </cell>
          <cell r="B19" t="str">
            <v>Q6000</v>
          </cell>
          <cell r="C19" t="str">
            <v>Quarterly Expenditure Adjs</v>
          </cell>
          <cell r="D19" t="str">
            <v>A05H015R</v>
          </cell>
          <cell r="E19" t="str">
            <v>Emergency Homeless Services COVID19 - Recoupable</v>
          </cell>
          <cell r="F19">
            <v>202010</v>
          </cell>
          <cell r="G19">
            <v>44104</v>
          </cell>
          <cell r="H19" t="str">
            <v>80696</v>
          </cell>
          <cell r="I19" t="str">
            <v>MARPAUL LIMITED</v>
          </cell>
          <cell r="J19" t="str">
            <v>MIS040</v>
          </cell>
          <cell r="K19" t="str">
            <v>Labour 13.5% VAT Rate</v>
          </cell>
          <cell r="L19" t="str">
            <v/>
          </cell>
          <cell r="M19">
            <v>-2596.88</v>
          </cell>
          <cell r="N19" t="str">
            <v>P</v>
          </cell>
          <cell r="O19" t="str">
            <v/>
          </cell>
          <cell r="P19" t="str">
            <v>Z1</v>
          </cell>
          <cell r="Q19" t="str">
            <v>D0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>M1</v>
          </cell>
          <cell r="W19">
            <v>400436656</v>
          </cell>
          <cell r="X19">
            <v>29122072</v>
          </cell>
          <cell r="Y19" t="str">
            <v>0</v>
          </cell>
          <cell r="Z19" t="str">
            <v>GRN Quarterly Accrual Order 400436656 Line 1</v>
          </cell>
          <cell r="AA19" t="str">
            <v>R</v>
          </cell>
          <cell r="AB19" t="str">
            <v>R</v>
          </cell>
          <cell r="AC19">
            <v>1562</v>
          </cell>
        </row>
        <row r="20">
          <cell r="A20" t="str">
            <v>B</v>
          </cell>
          <cell r="B20" t="str">
            <v>65500</v>
          </cell>
          <cell r="C20" t="str">
            <v>Minor Contracts- Trade Services &amp; other works</v>
          </cell>
          <cell r="D20" t="str">
            <v>A05H015R</v>
          </cell>
          <cell r="E20" t="str">
            <v>Emergency Homeless Services COVID19 - Recoupable</v>
          </cell>
          <cell r="F20">
            <v>202011</v>
          </cell>
          <cell r="G20">
            <v>44132</v>
          </cell>
          <cell r="H20" t="str">
            <v>80696</v>
          </cell>
          <cell r="I20" t="str">
            <v>MARPAUL LIMITED</v>
          </cell>
          <cell r="J20" t="str">
            <v>CON001</v>
          </cell>
          <cell r="K20" t="str">
            <v>Minor Cont -  Trade Serv 13.5% VAT Rate</v>
          </cell>
          <cell r="L20" t="str">
            <v>C000</v>
          </cell>
          <cell r="M20">
            <v>340.5</v>
          </cell>
          <cell r="N20" t="str">
            <v>P</v>
          </cell>
          <cell r="O20" t="str">
            <v/>
          </cell>
          <cell r="P20" t="str">
            <v>Z1</v>
          </cell>
          <cell r="Q20" t="str">
            <v>D0</v>
          </cell>
          <cell r="R20" t="str">
            <v>Z2</v>
          </cell>
          <cell r="S20" t="str">
            <v>Y1</v>
          </cell>
          <cell r="T20" t="str">
            <v/>
          </cell>
          <cell r="U20" t="str">
            <v>7Z</v>
          </cell>
          <cell r="V20" t="str">
            <v>M1</v>
          </cell>
          <cell r="W20">
            <v>400443615</v>
          </cell>
          <cell r="X20">
            <v>32979728</v>
          </cell>
          <cell r="Y20" t="str">
            <v>E2</v>
          </cell>
          <cell r="Z20" t="str">
            <v/>
          </cell>
          <cell r="AA20" t="str">
            <v>R</v>
          </cell>
          <cell r="AB20" t="str">
            <v>R</v>
          </cell>
          <cell r="AC20">
            <v>1</v>
          </cell>
        </row>
        <row r="21">
          <cell r="A21" t="str">
            <v>B</v>
          </cell>
          <cell r="B21" t="str">
            <v>65500</v>
          </cell>
          <cell r="C21" t="str">
            <v>Minor Contracts- Trade Services &amp; other works</v>
          </cell>
          <cell r="D21" t="str">
            <v>A05H015R</v>
          </cell>
          <cell r="E21" t="str">
            <v>Emergency Homeless Services COVID19 - Recoupable</v>
          </cell>
          <cell r="F21">
            <v>202011</v>
          </cell>
          <cell r="G21">
            <v>44132</v>
          </cell>
          <cell r="H21" t="str">
            <v>80696</v>
          </cell>
          <cell r="I21" t="str">
            <v>MARPAUL LIMITED</v>
          </cell>
          <cell r="J21" t="str">
            <v>CON001</v>
          </cell>
          <cell r="K21" t="str">
            <v>Minor Cont -  Trade Serv 13.5% VAT Rate</v>
          </cell>
          <cell r="L21" t="str">
            <v>C000</v>
          </cell>
          <cell r="M21">
            <v>170.25</v>
          </cell>
          <cell r="N21" t="str">
            <v>P</v>
          </cell>
          <cell r="O21" t="str">
            <v/>
          </cell>
          <cell r="P21" t="str">
            <v>Z1</v>
          </cell>
          <cell r="Q21" t="str">
            <v>D0</v>
          </cell>
          <cell r="R21" t="str">
            <v>Z2</v>
          </cell>
          <cell r="S21" t="str">
            <v>Y1</v>
          </cell>
          <cell r="T21" t="str">
            <v/>
          </cell>
          <cell r="U21" t="str">
            <v>7Z</v>
          </cell>
          <cell r="V21" t="str">
            <v>M1</v>
          </cell>
          <cell r="W21">
            <v>400443616</v>
          </cell>
          <cell r="X21">
            <v>32979729</v>
          </cell>
          <cell r="Y21" t="str">
            <v>E2</v>
          </cell>
          <cell r="Z21" t="str">
            <v/>
          </cell>
          <cell r="AA21" t="str">
            <v>R</v>
          </cell>
          <cell r="AB21" t="str">
            <v>R</v>
          </cell>
          <cell r="AC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0"/>
  <sheetViews>
    <sheetView tabSelected="1" zoomScale="85" zoomScaleNormal="85" workbookViewId="0">
      <selection activeCell="A93" sqref="A93"/>
    </sheetView>
  </sheetViews>
  <sheetFormatPr defaultColWidth="9.08984375" defaultRowHeight="14.5" x14ac:dyDescent="0.35"/>
  <cols>
    <col min="1" max="1" width="40.54296875" customWidth="1"/>
    <col min="2" max="2" width="47.90625" customWidth="1"/>
    <col min="3" max="3" width="32.6328125" customWidth="1"/>
    <col min="4" max="6" width="21.36328125" customWidth="1"/>
  </cols>
  <sheetData>
    <row r="1" spans="1:13" ht="34.5" customHeight="1" thickBot="1" x14ac:dyDescent="0.5">
      <c r="A1" s="68" t="s">
        <v>0</v>
      </c>
      <c r="B1" s="69"/>
      <c r="C1" s="69"/>
      <c r="D1" s="70"/>
      <c r="E1" s="1"/>
      <c r="F1" s="1"/>
    </row>
    <row r="2" spans="1:13" ht="12.75" customHeight="1" x14ac:dyDescent="0.35">
      <c r="A2" s="71" t="s">
        <v>1</v>
      </c>
      <c r="B2" s="71"/>
    </row>
    <row r="3" spans="1:13" ht="12.75" customHeight="1" x14ac:dyDescent="0.35">
      <c r="A3" s="71"/>
      <c r="B3" s="71"/>
    </row>
    <row r="4" spans="1:13" ht="12.75" customHeight="1" x14ac:dyDescent="0.35"/>
    <row r="5" spans="1:13" ht="12.75" customHeight="1" x14ac:dyDescent="0.35">
      <c r="A5" s="72" t="s">
        <v>2</v>
      </c>
      <c r="B5" s="72"/>
      <c r="C5" s="72"/>
      <c r="D5" s="72"/>
    </row>
    <row r="6" spans="1:13" ht="18.899999999999999" customHeight="1" thickBot="1" x14ac:dyDescent="0.4">
      <c r="A6" s="73" t="s">
        <v>69</v>
      </c>
      <c r="B6" s="73"/>
      <c r="C6" s="73"/>
    </row>
    <row r="7" spans="1:13" ht="32.15" customHeight="1" thickBot="1" x14ac:dyDescent="0.4">
      <c r="A7" s="52" t="s">
        <v>3</v>
      </c>
      <c r="B7" s="53"/>
      <c r="C7" s="53"/>
      <c r="D7" s="53"/>
      <c r="E7" s="53"/>
      <c r="F7" s="54"/>
    </row>
    <row r="8" spans="1:13" ht="54.5" thickBot="1" x14ac:dyDescent="0.4">
      <c r="A8" s="44" t="s">
        <v>4</v>
      </c>
      <c r="B8" s="44" t="s">
        <v>5</v>
      </c>
      <c r="C8" s="44" t="s">
        <v>6</v>
      </c>
      <c r="D8" s="45" t="s">
        <v>7</v>
      </c>
      <c r="E8" s="45" t="s">
        <v>8</v>
      </c>
      <c r="F8" s="46" t="s">
        <v>70</v>
      </c>
    </row>
    <row r="9" spans="1:13" ht="12.75" customHeight="1" x14ac:dyDescent="0.35">
      <c r="A9" s="4" t="s">
        <v>9</v>
      </c>
      <c r="B9" s="4" t="s">
        <v>10</v>
      </c>
      <c r="C9" s="4" t="s">
        <v>11</v>
      </c>
      <c r="D9" s="5">
        <v>60000</v>
      </c>
      <c r="E9" s="6">
        <v>20000</v>
      </c>
      <c r="F9" s="6">
        <v>20000</v>
      </c>
    </row>
    <row r="10" spans="1:13" ht="12.75" customHeight="1" x14ac:dyDescent="0.35">
      <c r="A10" s="4" t="s">
        <v>12</v>
      </c>
      <c r="B10" s="4" t="s">
        <v>13</v>
      </c>
      <c r="C10" s="4" t="s">
        <v>11</v>
      </c>
      <c r="D10" s="5">
        <v>22000</v>
      </c>
      <c r="E10" s="6">
        <v>25840</v>
      </c>
      <c r="F10" s="6">
        <v>25840</v>
      </c>
    </row>
    <row r="11" spans="1:13" ht="12.75" customHeight="1" x14ac:dyDescent="0.35">
      <c r="A11" s="4" t="s">
        <v>9</v>
      </c>
      <c r="B11" s="4" t="s">
        <v>10</v>
      </c>
      <c r="C11" s="4" t="s">
        <v>11</v>
      </c>
      <c r="D11" s="5">
        <v>30500</v>
      </c>
      <c r="E11" s="6">
        <v>42598</v>
      </c>
      <c r="F11" s="6">
        <v>42598</v>
      </c>
    </row>
    <row r="12" spans="1:13" ht="12.75" customHeight="1" x14ac:dyDescent="0.35">
      <c r="A12" s="4" t="s">
        <v>9</v>
      </c>
      <c r="B12" s="4" t="s">
        <v>10</v>
      </c>
      <c r="C12" s="4" t="s">
        <v>14</v>
      </c>
      <c r="D12" s="5">
        <v>78641</v>
      </c>
      <c r="E12" s="6"/>
      <c r="F12" s="6">
        <v>78640</v>
      </c>
      <c r="M12" t="s">
        <v>15</v>
      </c>
    </row>
    <row r="13" spans="1:13" ht="12.75" customHeight="1" x14ac:dyDescent="0.35">
      <c r="A13" s="4" t="s">
        <v>9</v>
      </c>
      <c r="B13" s="4" t="s">
        <v>16</v>
      </c>
      <c r="C13" s="4" t="s">
        <v>11</v>
      </c>
      <c r="D13" s="5">
        <v>56279</v>
      </c>
      <c r="E13" s="6">
        <v>112556</v>
      </c>
      <c r="F13" s="6">
        <v>112556</v>
      </c>
    </row>
    <row r="14" spans="1:13" ht="12.75" customHeight="1" x14ac:dyDescent="0.35">
      <c r="A14" s="4" t="s">
        <v>9</v>
      </c>
      <c r="B14" s="4" t="s">
        <v>16</v>
      </c>
      <c r="C14" s="4" t="s">
        <v>17</v>
      </c>
      <c r="D14" s="5">
        <v>25000</v>
      </c>
      <c r="E14" s="6">
        <v>31000</v>
      </c>
      <c r="F14" s="6">
        <v>31000</v>
      </c>
    </row>
    <row r="15" spans="1:13" ht="12.75" customHeight="1" x14ac:dyDescent="0.35">
      <c r="A15" s="4" t="s">
        <v>9</v>
      </c>
      <c r="B15" s="4" t="s">
        <v>16</v>
      </c>
      <c r="C15" s="4" t="s">
        <v>18</v>
      </c>
      <c r="D15" s="5">
        <v>53262</v>
      </c>
      <c r="E15" s="6">
        <v>106524</v>
      </c>
      <c r="F15" s="6">
        <v>106524</v>
      </c>
    </row>
    <row r="16" spans="1:13" ht="12.75" customHeight="1" x14ac:dyDescent="0.35">
      <c r="A16" s="4" t="s">
        <v>19</v>
      </c>
      <c r="B16" s="4" t="s">
        <v>20</v>
      </c>
      <c r="C16" s="4" t="s">
        <v>11</v>
      </c>
      <c r="D16" s="5">
        <v>128889</v>
      </c>
      <c r="E16" s="6"/>
      <c r="F16" s="6">
        <v>128889</v>
      </c>
    </row>
    <row r="17" spans="1:10" ht="12.75" customHeight="1" x14ac:dyDescent="0.35">
      <c r="A17" s="4" t="s">
        <v>9</v>
      </c>
      <c r="B17" s="4" t="s">
        <v>20</v>
      </c>
      <c r="C17" s="4" t="s">
        <v>11</v>
      </c>
      <c r="D17" s="5">
        <v>209000</v>
      </c>
      <c r="E17" s="6"/>
      <c r="F17" s="6">
        <v>209000</v>
      </c>
    </row>
    <row r="18" spans="1:10" ht="12.75" customHeight="1" x14ac:dyDescent="0.35">
      <c r="A18" s="4" t="s">
        <v>9</v>
      </c>
      <c r="B18" s="4" t="s">
        <v>20</v>
      </c>
      <c r="C18" s="4" t="s">
        <v>14</v>
      </c>
      <c r="D18" s="5">
        <v>62447</v>
      </c>
      <c r="E18" s="6">
        <v>124894</v>
      </c>
      <c r="F18" s="6">
        <v>124894</v>
      </c>
    </row>
    <row r="19" spans="1:10" ht="12.75" customHeight="1" x14ac:dyDescent="0.35">
      <c r="A19" s="4" t="s">
        <v>9</v>
      </c>
      <c r="B19" s="4" t="s">
        <v>20</v>
      </c>
      <c r="C19" s="4" t="s">
        <v>21</v>
      </c>
      <c r="D19" s="5">
        <v>44500</v>
      </c>
      <c r="E19" s="6">
        <v>89000</v>
      </c>
      <c r="F19" s="6">
        <v>89000</v>
      </c>
      <c r="J19" t="s">
        <v>22</v>
      </c>
    </row>
    <row r="20" spans="1:10" ht="12.75" customHeight="1" x14ac:dyDescent="0.35">
      <c r="A20" s="4" t="s">
        <v>9</v>
      </c>
      <c r="B20" s="4" t="s">
        <v>10</v>
      </c>
      <c r="C20" s="4" t="s">
        <v>11</v>
      </c>
      <c r="D20" s="5">
        <v>105000</v>
      </c>
      <c r="E20" s="6">
        <v>97107</v>
      </c>
      <c r="F20" s="6">
        <v>97107</v>
      </c>
    </row>
    <row r="21" spans="1:10" s="7" customFormat="1" ht="12.75" customHeight="1" x14ac:dyDescent="0.3">
      <c r="A21" s="4" t="s">
        <v>9</v>
      </c>
      <c r="B21" s="4" t="s">
        <v>10</v>
      </c>
      <c r="C21" s="4" t="s">
        <v>11</v>
      </c>
      <c r="D21" s="5">
        <v>55000</v>
      </c>
      <c r="E21" s="6"/>
      <c r="F21" s="6">
        <v>55000</v>
      </c>
    </row>
    <row r="22" spans="1:10" s="7" customFormat="1" ht="12.75" customHeight="1" x14ac:dyDescent="0.3">
      <c r="A22" s="8" t="s">
        <v>19</v>
      </c>
      <c r="B22" s="9" t="s">
        <v>10</v>
      </c>
      <c r="C22" s="8" t="s">
        <v>11</v>
      </c>
      <c r="D22" s="10">
        <v>55000</v>
      </c>
      <c r="E22" s="11"/>
      <c r="F22" s="11">
        <v>55000</v>
      </c>
    </row>
    <row r="23" spans="1:10" s="7" customFormat="1" ht="12.75" customHeight="1" x14ac:dyDescent="0.3">
      <c r="A23" s="8" t="s">
        <v>19</v>
      </c>
      <c r="B23" s="9" t="s">
        <v>10</v>
      </c>
      <c r="C23" s="8" t="s">
        <v>14</v>
      </c>
      <c r="D23" s="10">
        <v>56822</v>
      </c>
      <c r="E23" s="11"/>
      <c r="F23" s="11">
        <v>56822</v>
      </c>
    </row>
    <row r="24" spans="1:10" ht="12.75" customHeight="1" x14ac:dyDescent="0.35">
      <c r="A24" s="8" t="s">
        <v>19</v>
      </c>
      <c r="B24" s="9" t="s">
        <v>20</v>
      </c>
      <c r="C24" s="8" t="s">
        <v>14</v>
      </c>
      <c r="D24" s="10">
        <v>53200</v>
      </c>
      <c r="E24" s="11"/>
      <c r="F24" s="11">
        <v>53200</v>
      </c>
    </row>
    <row r="25" spans="1:10" ht="12.75" customHeight="1" x14ac:dyDescent="0.35">
      <c r="A25" s="65" t="s">
        <v>23</v>
      </c>
      <c r="B25" s="66"/>
      <c r="C25" s="67"/>
      <c r="D25" s="12">
        <f>SUM(D9:D24)</f>
        <v>1095540</v>
      </c>
      <c r="E25" s="12">
        <f t="shared" ref="E25:F25" si="0">SUM(E9:E24)</f>
        <v>649519</v>
      </c>
      <c r="F25" s="12">
        <f t="shared" si="0"/>
        <v>1286070</v>
      </c>
    </row>
    <row r="26" spans="1:10" ht="18.899999999999999" customHeight="1" thickBot="1" x14ac:dyDescent="0.4"/>
    <row r="27" spans="1:10" ht="32.15" customHeight="1" thickBot="1" x14ac:dyDescent="0.4">
      <c r="A27" s="52" t="s">
        <v>24</v>
      </c>
      <c r="B27" s="53"/>
      <c r="C27" s="53"/>
      <c r="D27" s="53"/>
      <c r="E27" s="53"/>
      <c r="F27" s="54"/>
    </row>
    <row r="28" spans="1:10" ht="54.5" thickBot="1" x14ac:dyDescent="0.4">
      <c r="A28" s="2" t="s">
        <v>4</v>
      </c>
      <c r="B28" s="44" t="s">
        <v>5</v>
      </c>
      <c r="C28" s="44" t="s">
        <v>6</v>
      </c>
      <c r="D28" s="45" t="s">
        <v>7</v>
      </c>
      <c r="E28" s="45" t="s">
        <v>8</v>
      </c>
      <c r="F28" s="46" t="s">
        <v>70</v>
      </c>
    </row>
    <row r="29" spans="1:10" ht="13.5" customHeight="1" x14ac:dyDescent="0.35">
      <c r="A29" s="13" t="s">
        <v>9</v>
      </c>
      <c r="B29" s="14" t="s">
        <v>25</v>
      </c>
      <c r="C29" s="14" t="s">
        <v>11</v>
      </c>
      <c r="D29" s="15">
        <v>347650</v>
      </c>
      <c r="E29" s="18"/>
      <c r="F29" s="48">
        <v>347732</v>
      </c>
    </row>
    <row r="30" spans="1:10" ht="12.75" customHeight="1" x14ac:dyDescent="0.35">
      <c r="A30" s="16" t="s">
        <v>19</v>
      </c>
      <c r="B30" s="16" t="s">
        <v>26</v>
      </c>
      <c r="C30" s="16" t="s">
        <v>14</v>
      </c>
      <c r="D30" s="15">
        <v>363031</v>
      </c>
      <c r="E30" s="11"/>
      <c r="F30" s="11">
        <v>363031</v>
      </c>
    </row>
    <row r="31" spans="1:10" ht="12.75" customHeight="1" x14ac:dyDescent="0.35">
      <c r="A31" s="16" t="s">
        <v>9</v>
      </c>
      <c r="B31" s="16" t="s">
        <v>27</v>
      </c>
      <c r="C31" s="16" t="s">
        <v>21</v>
      </c>
      <c r="D31" s="15">
        <v>296631</v>
      </c>
      <c r="E31" s="47">
        <v>299393</v>
      </c>
      <c r="F31" s="49">
        <v>299393</v>
      </c>
    </row>
    <row r="32" spans="1:10" ht="12.75" customHeight="1" x14ac:dyDescent="0.35">
      <c r="A32" s="16" t="s">
        <v>9</v>
      </c>
      <c r="B32" s="16" t="s">
        <v>28</v>
      </c>
      <c r="C32" s="16" t="s">
        <v>29</v>
      </c>
      <c r="D32" s="15">
        <v>200694</v>
      </c>
      <c r="E32" s="11"/>
      <c r="F32" s="49">
        <v>200696</v>
      </c>
    </row>
    <row r="33" spans="1:6" ht="12.75" customHeight="1" x14ac:dyDescent="0.35">
      <c r="A33" s="65" t="s">
        <v>23</v>
      </c>
      <c r="B33" s="66"/>
      <c r="C33" s="67"/>
      <c r="D33" s="12">
        <f>SUM(D29:D32)</f>
        <v>1208006</v>
      </c>
      <c r="E33" s="12">
        <f>SUM(E29:E32)</f>
        <v>299393</v>
      </c>
      <c r="F33" s="12">
        <f>SUM(F29:F32)</f>
        <v>1210852</v>
      </c>
    </row>
    <row r="34" spans="1:6" ht="18.899999999999999" customHeight="1" thickBot="1" x14ac:dyDescent="0.4"/>
    <row r="35" spans="1:6" ht="32.15" customHeight="1" thickBot="1" x14ac:dyDescent="0.4">
      <c r="A35" s="52" t="s">
        <v>30</v>
      </c>
      <c r="B35" s="53"/>
      <c r="C35" s="53"/>
      <c r="D35" s="53"/>
      <c r="E35" s="53"/>
      <c r="F35" s="54"/>
    </row>
    <row r="36" spans="1:6" ht="54.5" thickBot="1" x14ac:dyDescent="0.4">
      <c r="A36" s="44" t="s">
        <v>4</v>
      </c>
      <c r="B36" s="44" t="s">
        <v>5</v>
      </c>
      <c r="C36" s="44" t="s">
        <v>6</v>
      </c>
      <c r="D36" s="45" t="s">
        <v>7</v>
      </c>
      <c r="E36" s="45" t="s">
        <v>8</v>
      </c>
      <c r="F36" s="3" t="s">
        <v>70</v>
      </c>
    </row>
    <row r="37" spans="1:6" ht="12.75" customHeight="1" x14ac:dyDescent="0.35">
      <c r="A37" s="13" t="s">
        <v>19</v>
      </c>
      <c r="B37" s="14" t="s">
        <v>31</v>
      </c>
      <c r="C37" s="14" t="s">
        <v>32</v>
      </c>
      <c r="D37" s="15">
        <v>444600</v>
      </c>
      <c r="E37" s="18">
        <v>220140</v>
      </c>
      <c r="F37" s="18">
        <v>220140</v>
      </c>
    </row>
    <row r="38" spans="1:6" ht="12.75" customHeight="1" x14ac:dyDescent="0.35">
      <c r="A38" s="13" t="s">
        <v>9</v>
      </c>
      <c r="B38" s="14" t="s">
        <v>33</v>
      </c>
      <c r="C38" s="14" t="s">
        <v>34</v>
      </c>
      <c r="D38" s="15">
        <v>235839</v>
      </c>
      <c r="E38" s="18"/>
      <c r="F38" s="18">
        <v>235840</v>
      </c>
    </row>
    <row r="39" spans="1:6" ht="12.75" customHeight="1" x14ac:dyDescent="0.35">
      <c r="A39" s="13" t="s">
        <v>9</v>
      </c>
      <c r="B39" s="14" t="s">
        <v>35</v>
      </c>
      <c r="C39" s="14" t="s">
        <v>34</v>
      </c>
      <c r="D39" s="15">
        <v>26512</v>
      </c>
      <c r="E39" s="18"/>
      <c r="F39" s="18">
        <v>26514</v>
      </c>
    </row>
    <row r="40" spans="1:6" ht="12.75" customHeight="1" x14ac:dyDescent="0.35">
      <c r="A40" s="13" t="s">
        <v>9</v>
      </c>
      <c r="B40" s="14" t="s">
        <v>36</v>
      </c>
      <c r="C40" s="14" t="s">
        <v>14</v>
      </c>
      <c r="D40" s="15">
        <v>69686</v>
      </c>
      <c r="E40" s="18"/>
      <c r="F40" s="18">
        <v>69688</v>
      </c>
    </row>
    <row r="41" spans="1:6" ht="12.75" customHeight="1" x14ac:dyDescent="0.35">
      <c r="A41" s="13" t="s">
        <v>9</v>
      </c>
      <c r="B41" s="14" t="s">
        <v>37</v>
      </c>
      <c r="C41" s="14" t="s">
        <v>14</v>
      </c>
      <c r="D41" s="15">
        <v>431686</v>
      </c>
      <c r="E41" s="18"/>
      <c r="F41" s="18">
        <v>431688</v>
      </c>
    </row>
    <row r="42" spans="1:6" ht="12.75" customHeight="1" x14ac:dyDescent="0.35">
      <c r="A42" s="13" t="s">
        <v>9</v>
      </c>
      <c r="B42" s="14" t="s">
        <v>38</v>
      </c>
      <c r="C42" s="14" t="s">
        <v>39</v>
      </c>
      <c r="D42" s="15">
        <v>645847</v>
      </c>
      <c r="E42" s="18"/>
      <c r="F42" s="18">
        <v>689844.48</v>
      </c>
    </row>
    <row r="43" spans="1:6" ht="13.5" customHeight="1" x14ac:dyDescent="0.35">
      <c r="A43" s="16" t="s">
        <v>9</v>
      </c>
      <c r="B43" s="16" t="s">
        <v>40</v>
      </c>
      <c r="C43" s="16" t="s">
        <v>14</v>
      </c>
      <c r="D43" s="15">
        <v>65000</v>
      </c>
      <c r="E43" s="11"/>
      <c r="F43" s="11">
        <v>137246.69</v>
      </c>
    </row>
    <row r="44" spans="1:6" ht="13.5" customHeight="1" x14ac:dyDescent="0.35">
      <c r="A44" s="16" t="s">
        <v>9</v>
      </c>
      <c r="B44" s="16" t="s">
        <v>41</v>
      </c>
      <c r="C44" s="16" t="s">
        <v>42</v>
      </c>
      <c r="D44" s="15">
        <v>231630</v>
      </c>
      <c r="E44" s="11"/>
      <c r="F44" s="11">
        <v>258759</v>
      </c>
    </row>
    <row r="45" spans="1:6" ht="13.5" customHeight="1" x14ac:dyDescent="0.35">
      <c r="A45" s="16" t="s">
        <v>9</v>
      </c>
      <c r="B45" s="16" t="s">
        <v>43</v>
      </c>
      <c r="C45" s="16" t="s">
        <v>32</v>
      </c>
      <c r="D45" s="15">
        <v>389667</v>
      </c>
      <c r="E45" s="11"/>
      <c r="F45" s="11">
        <v>412758</v>
      </c>
    </row>
    <row r="46" spans="1:6" ht="12.75" customHeight="1" x14ac:dyDescent="0.35">
      <c r="A46" s="16" t="s">
        <v>19</v>
      </c>
      <c r="B46" s="16" t="s">
        <v>44</v>
      </c>
      <c r="C46" s="16" t="s">
        <v>21</v>
      </c>
      <c r="D46" s="15">
        <v>312000</v>
      </c>
      <c r="E46" s="11"/>
      <c r="F46" s="11">
        <v>312000</v>
      </c>
    </row>
    <row r="47" spans="1:6" ht="12.75" customHeight="1" x14ac:dyDescent="0.35">
      <c r="A47" s="23" t="s">
        <v>9</v>
      </c>
      <c r="B47" s="23" t="s">
        <v>68</v>
      </c>
      <c r="C47" s="16" t="s">
        <v>21</v>
      </c>
      <c r="D47" s="15">
        <v>55727</v>
      </c>
      <c r="E47" s="11"/>
      <c r="F47" s="11">
        <v>57689.31</v>
      </c>
    </row>
    <row r="48" spans="1:6" ht="12.75" customHeight="1" x14ac:dyDescent="0.35">
      <c r="A48" s="65" t="s">
        <v>23</v>
      </c>
      <c r="B48" s="66"/>
      <c r="C48" s="67"/>
      <c r="D48" s="12">
        <f>SUM(D37:D47)</f>
        <v>2908194</v>
      </c>
      <c r="E48" s="12">
        <f>SUM(E37:E47)</f>
        <v>220140</v>
      </c>
      <c r="F48" s="12">
        <f t="shared" ref="F48" si="1">SUM(F37:F47)</f>
        <v>2852167.48</v>
      </c>
    </row>
    <row r="49" spans="1:6" ht="18.899999999999999" customHeight="1" thickBot="1" x14ac:dyDescent="0.4">
      <c r="A49" s="19"/>
      <c r="B49" s="19"/>
      <c r="C49" s="19"/>
      <c r="D49" s="20"/>
      <c r="E49" s="20"/>
      <c r="F49" s="20"/>
    </row>
    <row r="50" spans="1:6" ht="32.15" customHeight="1" thickBot="1" x14ac:dyDescent="0.4">
      <c r="A50" s="52" t="s">
        <v>45</v>
      </c>
      <c r="B50" s="53"/>
      <c r="C50" s="53"/>
      <c r="D50" s="53"/>
      <c r="E50" s="53"/>
      <c r="F50" s="54"/>
    </row>
    <row r="51" spans="1:6" ht="54.5" thickBot="1" x14ac:dyDescent="0.4">
      <c r="A51" s="44" t="s">
        <v>4</v>
      </c>
      <c r="B51" s="44" t="s">
        <v>5</v>
      </c>
      <c r="C51" s="44" t="s">
        <v>6</v>
      </c>
      <c r="D51" s="45" t="s">
        <v>7</v>
      </c>
      <c r="E51" s="45" t="s">
        <v>8</v>
      </c>
      <c r="F51" s="3" t="s">
        <v>70</v>
      </c>
    </row>
    <row r="52" spans="1:6" ht="12.75" customHeight="1" x14ac:dyDescent="0.35">
      <c r="A52" s="13" t="s">
        <v>9</v>
      </c>
      <c r="B52" s="21" t="s">
        <v>46</v>
      </c>
      <c r="C52" s="21" t="s">
        <v>47</v>
      </c>
      <c r="D52" s="15">
        <v>2360000</v>
      </c>
      <c r="E52" s="18"/>
      <c r="F52" s="18">
        <v>2312043</v>
      </c>
    </row>
    <row r="53" spans="1:6" ht="12.75" customHeight="1" x14ac:dyDescent="0.35">
      <c r="A53" s="16" t="s">
        <v>19</v>
      </c>
      <c r="B53" s="21" t="s">
        <v>46</v>
      </c>
      <c r="C53" s="21" t="s">
        <v>47</v>
      </c>
      <c r="D53" s="15">
        <v>800000</v>
      </c>
      <c r="E53" s="22">
        <v>1061356</v>
      </c>
      <c r="F53" s="11">
        <v>1061356</v>
      </c>
    </row>
    <row r="54" spans="1:6" ht="12.75" customHeight="1" x14ac:dyDescent="0.35">
      <c r="A54" s="65" t="s">
        <v>23</v>
      </c>
      <c r="B54" s="66"/>
      <c r="C54" s="67"/>
      <c r="D54" s="12">
        <f>SUM(D52:D53)</f>
        <v>3160000</v>
      </c>
      <c r="E54" s="12">
        <f>SUM(E52:E53)</f>
        <v>1061356</v>
      </c>
      <c r="F54" s="12">
        <f>SUM(F52:F53)</f>
        <v>3373399</v>
      </c>
    </row>
    <row r="55" spans="1:6" ht="18.899999999999999" customHeight="1" thickBot="1" x14ac:dyDescent="0.4">
      <c r="A55" s="19"/>
      <c r="B55" s="19"/>
      <c r="C55" s="19"/>
      <c r="D55" s="20"/>
      <c r="E55" s="20"/>
      <c r="F55" s="20"/>
    </row>
    <row r="56" spans="1:6" ht="32.15" customHeight="1" thickBot="1" x14ac:dyDescent="0.4">
      <c r="A56" s="52" t="s">
        <v>48</v>
      </c>
      <c r="B56" s="53"/>
      <c r="C56" s="53"/>
      <c r="D56" s="53"/>
      <c r="E56" s="53"/>
      <c r="F56" s="54"/>
    </row>
    <row r="57" spans="1:6" ht="54.5" thickBot="1" x14ac:dyDescent="0.4">
      <c r="A57" s="44" t="s">
        <v>4</v>
      </c>
      <c r="B57" s="44" t="s">
        <v>5</v>
      </c>
      <c r="C57" s="44" t="s">
        <v>6</v>
      </c>
      <c r="D57" s="45" t="s">
        <v>7</v>
      </c>
      <c r="E57" s="45" t="s">
        <v>8</v>
      </c>
      <c r="F57" s="3" t="s">
        <v>70</v>
      </c>
    </row>
    <row r="58" spans="1:6" ht="12.75" customHeight="1" x14ac:dyDescent="0.35">
      <c r="A58" s="4" t="s">
        <v>9</v>
      </c>
      <c r="B58" s="4" t="s">
        <v>49</v>
      </c>
      <c r="C58" s="4" t="s">
        <v>14</v>
      </c>
      <c r="D58" s="5">
        <v>315459</v>
      </c>
      <c r="E58" s="6"/>
      <c r="F58" s="6">
        <v>315460</v>
      </c>
    </row>
    <row r="59" spans="1:6" ht="12.75" customHeight="1" x14ac:dyDescent="0.35">
      <c r="A59" s="4" t="s">
        <v>9</v>
      </c>
      <c r="B59" s="4" t="s">
        <v>50</v>
      </c>
      <c r="C59" s="23" t="s">
        <v>42</v>
      </c>
      <c r="D59" s="5">
        <v>20000</v>
      </c>
      <c r="E59" s="6"/>
      <c r="F59" s="6">
        <v>20000</v>
      </c>
    </row>
    <row r="60" spans="1:6" ht="12.75" customHeight="1" x14ac:dyDescent="0.35">
      <c r="A60" s="61" t="s">
        <v>23</v>
      </c>
      <c r="B60" s="61"/>
      <c r="C60" s="61"/>
      <c r="D60" s="12">
        <f>SUM(D58:D59)</f>
        <v>335459</v>
      </c>
      <c r="E60" s="12">
        <f t="shared" ref="E60" si="2">SUM(E58:E59)</f>
        <v>0</v>
      </c>
      <c r="F60" s="12">
        <f>SUM(F58:F59)</f>
        <v>335460</v>
      </c>
    </row>
    <row r="61" spans="1:6" ht="18.899999999999999" customHeight="1" thickBot="1" x14ac:dyDescent="0.4">
      <c r="B61" t="s">
        <v>15</v>
      </c>
    </row>
    <row r="62" spans="1:6" ht="32.15" customHeight="1" thickBot="1" x14ac:dyDescent="0.4">
      <c r="A62" s="52" t="s">
        <v>51</v>
      </c>
      <c r="B62" s="53"/>
      <c r="C62" s="53"/>
      <c r="D62" s="53"/>
      <c r="E62" s="53"/>
      <c r="F62" s="54"/>
    </row>
    <row r="63" spans="1:6" ht="54.5" thickBot="1" x14ac:dyDescent="0.4">
      <c r="A63" s="44" t="s">
        <v>4</v>
      </c>
      <c r="B63" s="44" t="s">
        <v>5</v>
      </c>
      <c r="C63" s="44" t="s">
        <v>6</v>
      </c>
      <c r="D63" s="45" t="s">
        <v>7</v>
      </c>
      <c r="E63" s="45" t="s">
        <v>8</v>
      </c>
      <c r="F63" s="3" t="s">
        <v>70</v>
      </c>
    </row>
    <row r="64" spans="1:6" x14ac:dyDescent="0.35">
      <c r="A64" s="4" t="s">
        <v>9</v>
      </c>
      <c r="B64" s="4" t="s">
        <v>52</v>
      </c>
      <c r="C64" s="4" t="s">
        <v>32</v>
      </c>
      <c r="D64" s="5">
        <v>44301</v>
      </c>
      <c r="E64" s="6"/>
      <c r="F64" s="6">
        <v>44540</v>
      </c>
    </row>
    <row r="65" spans="1:12" ht="12.75" customHeight="1" x14ac:dyDescent="0.35">
      <c r="A65" s="4" t="s">
        <v>9</v>
      </c>
      <c r="B65" s="24" t="s">
        <v>53</v>
      </c>
      <c r="C65" s="4" t="s">
        <v>32</v>
      </c>
      <c r="D65" s="5">
        <v>11000</v>
      </c>
      <c r="E65" s="6"/>
      <c r="F65" s="6">
        <v>13755.54</v>
      </c>
    </row>
    <row r="66" spans="1:12" ht="12.75" customHeight="1" x14ac:dyDescent="0.35">
      <c r="A66" s="62" t="s">
        <v>23</v>
      </c>
      <c r="B66" s="63"/>
      <c r="C66" s="64"/>
      <c r="D66" s="12">
        <f>SUM(D64:D65)</f>
        <v>55301</v>
      </c>
      <c r="E66" s="12">
        <f>SUM(E64:E65)</f>
        <v>0</v>
      </c>
      <c r="F66" s="12">
        <f>SUM(F64:F65)</f>
        <v>58295.54</v>
      </c>
      <c r="L66" t="s">
        <v>15</v>
      </c>
    </row>
    <row r="67" spans="1:12" ht="18.899999999999999" customHeight="1" thickBot="1" x14ac:dyDescent="0.4"/>
    <row r="68" spans="1:12" ht="32.15" customHeight="1" thickBot="1" x14ac:dyDescent="0.4">
      <c r="A68" s="58" t="s">
        <v>54</v>
      </c>
      <c r="B68" s="59"/>
      <c r="C68" s="59"/>
      <c r="D68" s="59"/>
      <c r="E68" s="59"/>
      <c r="F68" s="60"/>
    </row>
    <row r="69" spans="1:12" ht="32.15" customHeight="1" thickBot="1" x14ac:dyDescent="0.4">
      <c r="A69" s="55" t="s">
        <v>55</v>
      </c>
      <c r="B69" s="56"/>
      <c r="C69" s="56"/>
      <c r="D69" s="56"/>
      <c r="E69" s="56"/>
      <c r="F69" s="57"/>
    </row>
    <row r="70" spans="1:12" ht="54.5" thickBot="1" x14ac:dyDescent="0.4">
      <c r="A70" s="44" t="s">
        <v>4</v>
      </c>
      <c r="B70" s="44" t="s">
        <v>5</v>
      </c>
      <c r="C70" s="44" t="s">
        <v>6</v>
      </c>
      <c r="D70" s="45" t="s">
        <v>7</v>
      </c>
      <c r="E70" s="45" t="s">
        <v>8</v>
      </c>
      <c r="F70" s="3" t="s">
        <v>70</v>
      </c>
    </row>
    <row r="71" spans="1:12" ht="12.75" customHeight="1" x14ac:dyDescent="0.35">
      <c r="A71" s="4" t="s">
        <v>19</v>
      </c>
      <c r="B71" s="4" t="s">
        <v>56</v>
      </c>
      <c r="C71" s="4" t="s">
        <v>19</v>
      </c>
      <c r="D71" s="25">
        <v>50535</v>
      </c>
      <c r="E71" s="18">
        <v>25789</v>
      </c>
      <c r="F71" s="18">
        <v>25789</v>
      </c>
    </row>
    <row r="72" spans="1:12" ht="12.75" customHeight="1" x14ac:dyDescent="0.35">
      <c r="A72" s="4" t="s">
        <v>9</v>
      </c>
      <c r="B72" s="4" t="s">
        <v>56</v>
      </c>
      <c r="C72" s="4" t="s">
        <v>9</v>
      </c>
      <c r="D72" s="25">
        <v>60000</v>
      </c>
      <c r="E72" s="18"/>
      <c r="F72" s="18">
        <v>0</v>
      </c>
    </row>
    <row r="73" spans="1:12" ht="12.75" customHeight="1" x14ac:dyDescent="0.35">
      <c r="A73" s="4" t="s">
        <v>19</v>
      </c>
      <c r="B73" s="4" t="s">
        <v>57</v>
      </c>
      <c r="C73" s="4" t="s">
        <v>19</v>
      </c>
      <c r="D73" s="25">
        <v>50000</v>
      </c>
      <c r="E73" s="18"/>
      <c r="F73" s="18">
        <v>50000</v>
      </c>
    </row>
    <row r="74" spans="1:12" ht="12.75" customHeight="1" x14ac:dyDescent="0.35">
      <c r="A74" s="4" t="s">
        <v>9</v>
      </c>
      <c r="B74" s="4" t="s">
        <v>57</v>
      </c>
      <c r="C74" s="4" t="s">
        <v>9</v>
      </c>
      <c r="D74" s="25">
        <v>100000</v>
      </c>
      <c r="E74" s="18"/>
      <c r="F74" s="18">
        <v>46575</v>
      </c>
    </row>
    <row r="75" spans="1:12" ht="12.75" customHeight="1" x14ac:dyDescent="0.35">
      <c r="A75" s="26" t="s">
        <v>9</v>
      </c>
      <c r="B75" s="26" t="s">
        <v>58</v>
      </c>
      <c r="C75" s="26" t="s">
        <v>9</v>
      </c>
      <c r="D75" s="25">
        <v>135000</v>
      </c>
      <c r="E75" s="11"/>
      <c r="F75" s="18">
        <v>135941.06</v>
      </c>
    </row>
    <row r="76" spans="1:12" ht="12.75" customHeight="1" x14ac:dyDescent="0.35">
      <c r="A76" s="61" t="s">
        <v>23</v>
      </c>
      <c r="B76" s="61"/>
      <c r="C76" s="61"/>
      <c r="D76" s="12">
        <f>SUM(D71:D75)</f>
        <v>395535</v>
      </c>
      <c r="E76" s="12">
        <f>SUM(E71:E75)</f>
        <v>25789</v>
      </c>
      <c r="F76" s="12">
        <f>SUM(F71:F75)</f>
        <v>258305.06</v>
      </c>
    </row>
    <row r="77" spans="1:12" ht="18.899999999999999" customHeight="1" thickBot="1" x14ac:dyDescent="0.4">
      <c r="A77" s="19"/>
      <c r="B77" s="19"/>
      <c r="C77" s="19"/>
      <c r="D77" s="20"/>
      <c r="E77" s="20"/>
      <c r="F77" s="20"/>
    </row>
    <row r="78" spans="1:12" ht="32.15" customHeight="1" thickBot="1" x14ac:dyDescent="0.4">
      <c r="A78" s="55" t="s">
        <v>59</v>
      </c>
      <c r="B78" s="56"/>
      <c r="C78" s="56"/>
      <c r="D78" s="56"/>
      <c r="E78" s="56"/>
      <c r="F78" s="57"/>
    </row>
    <row r="79" spans="1:12" ht="54.5" thickBot="1" x14ac:dyDescent="0.4">
      <c r="A79" s="44" t="s">
        <v>4</v>
      </c>
      <c r="B79" s="44" t="s">
        <v>5</v>
      </c>
      <c r="C79" s="44" t="s">
        <v>6</v>
      </c>
      <c r="D79" s="45" t="s">
        <v>7</v>
      </c>
      <c r="E79" s="45" t="s">
        <v>8</v>
      </c>
      <c r="F79" s="3" t="s">
        <v>70</v>
      </c>
    </row>
    <row r="80" spans="1:12" ht="12.75" customHeight="1" x14ac:dyDescent="0.35">
      <c r="A80" s="27" t="s">
        <v>60</v>
      </c>
      <c r="B80" s="8" t="s">
        <v>61</v>
      </c>
      <c r="C80" s="8" t="s">
        <v>62</v>
      </c>
      <c r="D80" s="10">
        <v>267222</v>
      </c>
      <c r="E80" s="17">
        <v>273660.45</v>
      </c>
      <c r="F80" s="17">
        <v>273660.45</v>
      </c>
    </row>
    <row r="81" spans="1:6" ht="12.75" customHeight="1" x14ac:dyDescent="0.35">
      <c r="A81" s="50" t="s">
        <v>23</v>
      </c>
      <c r="B81" s="50"/>
      <c r="C81" s="50"/>
      <c r="D81" s="12">
        <f>SUM(D80:D80)</f>
        <v>267222</v>
      </c>
      <c r="E81" s="12">
        <f t="shared" ref="E81:F81" si="3">SUM(E80:E80)</f>
        <v>273660.45</v>
      </c>
      <c r="F81" s="12">
        <f t="shared" si="3"/>
        <v>273660.45</v>
      </c>
    </row>
    <row r="82" spans="1:6" ht="21.75" customHeight="1" thickBot="1" x14ac:dyDescent="0.4"/>
    <row r="83" spans="1:6" ht="27" customHeight="1" thickBot="1" x14ac:dyDescent="0.4">
      <c r="C83" s="28" t="s">
        <v>63</v>
      </c>
      <c r="D83" s="29">
        <f>SUM(D25,D33,D48,D54,D60,D66,D76,D81)</f>
        <v>9425257</v>
      </c>
      <c r="E83" s="29">
        <f>SUM(E25,E33,E48,E54,E60,E66,E76,E81)</f>
        <v>2529857.4500000002</v>
      </c>
      <c r="F83" s="29">
        <f>SUM(F25,F33,F48,F54,F60,F66,F76,F81)</f>
        <v>9648209.5299999993</v>
      </c>
    </row>
    <row r="84" spans="1:6" s="30" customFormat="1" ht="12.75" customHeight="1" x14ac:dyDescent="0.35">
      <c r="A84"/>
      <c r="B84"/>
      <c r="C84"/>
      <c r="D84"/>
      <c r="E84"/>
      <c r="F84"/>
    </row>
    <row r="85" spans="1:6" s="30" customFormat="1" ht="13.5" x14ac:dyDescent="0.3">
      <c r="A85" s="51" t="s">
        <v>64</v>
      </c>
      <c r="B85" s="51"/>
      <c r="C85" s="51"/>
      <c r="D85" s="31"/>
      <c r="E85" s="32"/>
      <c r="F85" s="32"/>
    </row>
    <row r="86" spans="1:6" s="30" customFormat="1" ht="13.5" x14ac:dyDescent="0.3">
      <c r="A86" s="51"/>
      <c r="B86" s="51"/>
      <c r="C86" s="51"/>
      <c r="D86" s="31"/>
      <c r="E86" s="32"/>
      <c r="F86" s="32"/>
    </row>
    <row r="87" spans="1:6" s="30" customFormat="1" ht="13.5" x14ac:dyDescent="0.3">
      <c r="A87" s="51"/>
      <c r="B87" s="51"/>
      <c r="C87" s="51"/>
      <c r="D87" s="31"/>
      <c r="E87" s="32"/>
      <c r="F87" s="32"/>
    </row>
    <row r="88" spans="1:6" s="30" customFormat="1" ht="13.5" x14ac:dyDescent="0.3">
      <c r="A88" s="33"/>
      <c r="B88" s="33"/>
      <c r="C88" s="33"/>
      <c r="D88" s="32"/>
      <c r="E88" s="32"/>
      <c r="F88" s="32"/>
    </row>
    <row r="89" spans="1:6" s="30" customFormat="1" ht="13.5" x14ac:dyDescent="0.3">
      <c r="A89" s="34"/>
      <c r="B89" s="33"/>
      <c r="C89" s="33"/>
      <c r="D89" s="35"/>
      <c r="F89" s="36"/>
    </row>
    <row r="90" spans="1:6" s="30" customFormat="1" ht="13.5" x14ac:dyDescent="0.3">
      <c r="A90" s="34"/>
      <c r="B90" s="34"/>
      <c r="C90" s="34"/>
      <c r="D90" s="35"/>
      <c r="E90" s="36"/>
      <c r="F90" s="36"/>
    </row>
    <row r="91" spans="1:6" s="30" customFormat="1" ht="13.5" x14ac:dyDescent="0.3">
      <c r="A91" s="37" t="s">
        <v>65</v>
      </c>
      <c r="B91" s="38"/>
      <c r="C91" s="37" t="s">
        <v>66</v>
      </c>
      <c r="D91" s="39"/>
    </row>
    <row r="92" spans="1:6" s="30" customFormat="1" ht="13.5" x14ac:dyDescent="0.3">
      <c r="A92" s="37"/>
      <c r="B92" s="40"/>
      <c r="C92" s="37"/>
      <c r="D92" s="35"/>
    </row>
    <row r="93" spans="1:6" s="30" customFormat="1" ht="13.5" x14ac:dyDescent="0.3">
      <c r="A93" s="34"/>
      <c r="B93" s="34"/>
      <c r="C93" s="34"/>
      <c r="D93" s="35"/>
      <c r="E93" s="36"/>
      <c r="F93" s="36"/>
    </row>
    <row r="94" spans="1:6" s="30" customFormat="1" ht="13.5" x14ac:dyDescent="0.3">
      <c r="A94" s="34"/>
      <c r="B94" s="34"/>
      <c r="C94" s="34"/>
      <c r="D94" s="35"/>
      <c r="E94" s="36"/>
      <c r="F94" s="36"/>
    </row>
    <row r="95" spans="1:6" s="30" customFormat="1" ht="24" customHeight="1" x14ac:dyDescent="0.3">
      <c r="A95" s="37" t="s">
        <v>67</v>
      </c>
      <c r="B95" s="38"/>
      <c r="C95" s="37" t="s">
        <v>66</v>
      </c>
      <c r="D95" s="41"/>
    </row>
    <row r="96" spans="1:6" ht="12.75" customHeight="1" x14ac:dyDescent="0.35">
      <c r="A96" s="34"/>
      <c r="B96" s="34"/>
      <c r="C96" s="42"/>
      <c r="D96" s="35"/>
      <c r="E96" s="35"/>
      <c r="F96" s="43"/>
    </row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</sheetData>
  <mergeCells count="22">
    <mergeCell ref="A50:F50"/>
    <mergeCell ref="A1:D1"/>
    <mergeCell ref="A2:B3"/>
    <mergeCell ref="A5:D5"/>
    <mergeCell ref="A25:C25"/>
    <mergeCell ref="A6:C6"/>
    <mergeCell ref="A81:C81"/>
    <mergeCell ref="A85:C87"/>
    <mergeCell ref="A7:F7"/>
    <mergeCell ref="A27:F27"/>
    <mergeCell ref="A35:F35"/>
    <mergeCell ref="A78:F78"/>
    <mergeCell ref="A69:F69"/>
    <mergeCell ref="A68:F68"/>
    <mergeCell ref="A62:F62"/>
    <mergeCell ref="A60:C60"/>
    <mergeCell ref="A66:C66"/>
    <mergeCell ref="A76:C76"/>
    <mergeCell ref="A33:C33"/>
    <mergeCell ref="A48:C48"/>
    <mergeCell ref="A54:C54"/>
    <mergeCell ref="A56:F56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 - Summary of S10 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2026-08-04T09:42:55Z</dcterms:created>
  <dcterms:modified xsi:type="dcterms:W3CDTF">2026-08-04T09:43:04Z</dcterms:modified>
</cp:coreProperties>
</file>